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dis\Documents\GLADYS\MUNI_LC\GLA\SICCA_2022\"/>
    </mc:Choice>
  </mc:AlternateContent>
  <bookViews>
    <workbookView xWindow="0" yWindow="0" windowWidth="20490" windowHeight="7650"/>
  </bookViews>
  <sheets>
    <sheet name="SICCA2022" sheetId="1" r:id="rId1"/>
  </sheets>
  <calcPr calcId="162913"/>
</workbook>
</file>

<file path=xl/calcChain.xml><?xml version="1.0" encoding="utf-8"?>
<calcChain xmlns="http://schemas.openxmlformats.org/spreadsheetml/2006/main">
  <c r="R87" i="1" l="1"/>
  <c r="Q87" i="1"/>
  <c r="P87" i="1"/>
  <c r="O87" i="1"/>
  <c r="N87" i="1"/>
  <c r="M87" i="1"/>
  <c r="L87" i="1"/>
  <c r="K87" i="1"/>
  <c r="J87" i="1"/>
  <c r="I87" i="1"/>
  <c r="H87" i="1"/>
  <c r="G87" i="1"/>
  <c r="S77" i="1"/>
  <c r="S76" i="1"/>
  <c r="T76" i="1" s="1"/>
  <c r="S82" i="1"/>
  <c r="T82" i="1" s="1"/>
  <c r="S81" i="1"/>
  <c r="T81" i="1" s="1"/>
  <c r="S80" i="1"/>
  <c r="T80" i="1" s="1"/>
  <c r="S79" i="1"/>
  <c r="T79" i="1" s="1"/>
  <c r="S78" i="1"/>
  <c r="T78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83" i="1"/>
  <c r="T83" i="1" s="1"/>
  <c r="S86" i="1"/>
  <c r="T86" i="1" s="1"/>
  <c r="S85" i="1"/>
  <c r="T85" i="1" s="1"/>
  <c r="S84" i="1"/>
  <c r="T84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S48" i="1"/>
  <c r="T48" i="1" s="1"/>
  <c r="S47" i="1"/>
  <c r="T47" i="1" s="1"/>
  <c r="S46" i="1"/>
  <c r="S45" i="1"/>
  <c r="T45" i="1" s="1"/>
  <c r="S44" i="1"/>
  <c r="T44" i="1" s="1"/>
  <c r="S43" i="1"/>
  <c r="S42" i="1"/>
  <c r="T42" i="1" s="1"/>
  <c r="S41" i="1"/>
  <c r="T41" i="1" s="1"/>
  <c r="S40" i="1"/>
  <c r="S39" i="1"/>
  <c r="T39" i="1" s="1"/>
  <c r="S38" i="1"/>
  <c r="T38" i="1" s="1"/>
  <c r="S37" i="1"/>
  <c r="S36" i="1"/>
  <c r="T36" i="1" s="1"/>
  <c r="S35" i="1"/>
  <c r="T35" i="1" s="1"/>
  <c r="S34" i="1"/>
  <c r="S33" i="1"/>
  <c r="T33" i="1" s="1"/>
  <c r="S32" i="1"/>
  <c r="T32" i="1" s="1"/>
  <c r="S31" i="1"/>
  <c r="S30" i="1"/>
  <c r="T30" i="1" s="1"/>
  <c r="S29" i="1"/>
  <c r="S28" i="1"/>
  <c r="S27" i="1"/>
  <c r="T27" i="1" s="1"/>
  <c r="S26" i="1"/>
  <c r="T26" i="1" s="1"/>
  <c r="S25" i="1"/>
  <c r="S24" i="1"/>
  <c r="T24" i="1" s="1"/>
  <c r="S23" i="1"/>
  <c r="T23" i="1" s="1"/>
  <c r="S22" i="1"/>
  <c r="T22" i="1" s="1"/>
  <c r="S21" i="1"/>
  <c r="T21" i="1" s="1"/>
  <c r="S19" i="1"/>
  <c r="T19" i="1" s="1"/>
  <c r="S20" i="1"/>
  <c r="T20" i="1" s="1"/>
  <c r="S18" i="1"/>
  <c r="T18" i="1" s="1"/>
  <c r="S17" i="1"/>
  <c r="S16" i="1"/>
  <c r="T16" i="1" s="1"/>
  <c r="S14" i="1"/>
  <c r="T14" i="1" s="1"/>
  <c r="S13" i="1"/>
  <c r="T13" i="1" s="1"/>
  <c r="S12" i="1"/>
  <c r="T12" i="1" s="1"/>
  <c r="S10" i="1"/>
  <c r="T10" i="1" s="1"/>
  <c r="S9" i="1"/>
  <c r="S5" i="1"/>
  <c r="S8" i="1"/>
  <c r="T8" i="1" s="1"/>
  <c r="S6" i="1"/>
  <c r="T6" i="1" s="1"/>
  <c r="S87" i="1" l="1"/>
  <c r="T77" i="1"/>
  <c r="U77" i="1" s="1"/>
  <c r="U76" i="1"/>
  <c r="U67" i="1"/>
  <c r="U28" i="1"/>
  <c r="U75" i="1"/>
  <c r="U55" i="1"/>
  <c r="U71" i="1"/>
  <c r="U79" i="1"/>
  <c r="U86" i="1"/>
  <c r="U53" i="1"/>
  <c r="U84" i="1"/>
  <c r="U65" i="1"/>
  <c r="U69" i="1"/>
  <c r="U73" i="1"/>
  <c r="U81" i="1"/>
  <c r="U63" i="1"/>
  <c r="U61" i="1"/>
  <c r="U59" i="1"/>
  <c r="U57" i="1"/>
  <c r="U52" i="1"/>
  <c r="U54" i="1"/>
  <c r="U56" i="1"/>
  <c r="U58" i="1"/>
  <c r="U60" i="1"/>
  <c r="U62" i="1"/>
  <c r="U64" i="1"/>
  <c r="U85" i="1"/>
  <c r="U83" i="1"/>
  <c r="U66" i="1"/>
  <c r="U68" i="1"/>
  <c r="U70" i="1"/>
  <c r="U72" i="1"/>
  <c r="U74" i="1"/>
  <c r="U78" i="1"/>
  <c r="U80" i="1"/>
  <c r="U82" i="1"/>
  <c r="U49" i="1"/>
  <c r="U46" i="1"/>
  <c r="U43" i="1"/>
  <c r="U40" i="1"/>
  <c r="U37" i="1"/>
  <c r="U34" i="1"/>
  <c r="U31" i="1"/>
  <c r="U25" i="1"/>
  <c r="U21" i="1"/>
  <c r="T17" i="1"/>
  <c r="U17" i="1" s="1"/>
  <c r="U13" i="1"/>
  <c r="T9" i="1"/>
  <c r="U9" i="1" s="1"/>
  <c r="T5" i="1"/>
  <c r="U5" i="1" l="1"/>
  <c r="U87" i="1" s="1"/>
  <c r="T87" i="1"/>
</calcChain>
</file>

<file path=xl/sharedStrings.xml><?xml version="1.0" encoding="utf-8"?>
<sst xmlns="http://schemas.openxmlformats.org/spreadsheetml/2006/main" count="196" uniqueCount="80">
  <si>
    <t>CONCEPTO</t>
  </si>
  <si>
    <t xml:space="preserve"> ARTÍCULO 7 DE LA LEY 5189/2014</t>
  </si>
  <si>
    <t>CORRESPONDIENTE AL EJERCICIO FISCAL 2022</t>
  </si>
  <si>
    <t>ORDEN N°</t>
  </si>
  <si>
    <t>LÍNEA</t>
  </si>
  <si>
    <t>C.I.C. N°</t>
  </si>
  <si>
    <t>NOMBRES Y APELLIDOS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</si>
  <si>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</si>
  <si>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</si>
  <si>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</si>
  <si>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</si>
  <si>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</si>
  <si>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</si>
  <si>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</si>
  <si>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</si>
  <si>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</si>
  <si>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</si>
  <si>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</si>
  <si>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</si>
  <si>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</si>
  <si>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</si>
  <si>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MONTO TOTAL</t>
  </si>
  <si>
    <t>Sueldos</t>
  </si>
  <si>
    <t>Gasto de Representación</t>
  </si>
  <si>
    <t>Bonif. por Responsabilidad en el Cargo</t>
  </si>
  <si>
    <t>-</t>
  </si>
  <si>
    <t>Viáticos</t>
  </si>
  <si>
    <t>PLANILLA GENERAL DE PAGOS DE LA MUNICIPALIDAD DE LA COLMENA</t>
  </si>
  <si>
    <t>SERGIO RAMÓN GALEANO ZARACHO</t>
  </si>
  <si>
    <t>JOSÉ AUGUSTO LÓPEZ ROJAS</t>
  </si>
  <si>
    <t>AGUINALDO 2022</t>
  </si>
  <si>
    <t>DARIO RUBEN GARAY JARA</t>
  </si>
  <si>
    <t>VICTOR DANIEL MOREL CHAMORRO</t>
  </si>
  <si>
    <t>BLANCA ESTER GAVILAN CHAVEZ</t>
  </si>
  <si>
    <t>LUIS FERNANDO CAPLI FORCADO</t>
  </si>
  <si>
    <t>Dietas</t>
  </si>
  <si>
    <t>TOMOE CARLOS MARIA KANAZAWA FONSECA</t>
  </si>
  <si>
    <t>SAUL ANTONIO ROJAS CURTIDO</t>
  </si>
  <si>
    <t>MIRIAN FAUSTINA BENITEZ ORTIZ</t>
  </si>
  <si>
    <t>ENMA FELIZA ROJAS DE CABALLERO</t>
  </si>
  <si>
    <t>DIEGO MOREL SEGOVIA</t>
  </si>
  <si>
    <t>ALFREDO YHUNHICHI UESUGUI CHIBA</t>
  </si>
  <si>
    <t>EDUARDO QUINTANA</t>
  </si>
  <si>
    <t>FRANCISCO NOGUERA DOMINGUEZ</t>
  </si>
  <si>
    <t xml:space="preserve">Jornales </t>
  </si>
  <si>
    <t>CINDY TAMARA BENITEZ DUARTE</t>
  </si>
  <si>
    <t>EDUARDO RAMON MEZA GONZALEZ</t>
  </si>
  <si>
    <t>KAREN ROCIO MIDORI HOSHINO DUARTE</t>
  </si>
  <si>
    <t>LUIS QUIÑONEZ</t>
  </si>
  <si>
    <t>PEDRO PABLO GONZALEZ RIVIS</t>
  </si>
  <si>
    <t>ELVA CABAÑAS GARCIA</t>
  </si>
  <si>
    <t>ALFIRIO ARANDA OLMEDO</t>
  </si>
  <si>
    <t>BENICIO MORAN CACERES</t>
  </si>
  <si>
    <t>CATALINO GARRIDO FRANCO</t>
  </si>
  <si>
    <t>MARIA LOURDES RIVAS DE SALINAS</t>
  </si>
  <si>
    <t>WILMA IBAÑEZ</t>
  </si>
  <si>
    <t>BERNARDA ACUÑA</t>
  </si>
  <si>
    <t>MABEL LEIVA MOREL</t>
  </si>
  <si>
    <t>LIZ ESTHER OCHELLI CABALLERO</t>
  </si>
  <si>
    <t>CESAR RAMON MORINIGO COLMAN</t>
  </si>
  <si>
    <t>Honorarios Profesionales</t>
  </si>
  <si>
    <t>EDGAR WALDIMIR MORAN ACERES</t>
  </si>
  <si>
    <t>GLADYS MARIA CENTURION ROJAS</t>
  </si>
  <si>
    <t>GUSTAVO RUIZ BENITEZ</t>
  </si>
  <si>
    <t>WILIAN DARIO CASTILLO LEIVA</t>
  </si>
  <si>
    <t>ALEXIS JESUS DOMINGUEZ</t>
  </si>
  <si>
    <t>DELIA ELISA DOMINGUEZ OTAZU</t>
  </si>
  <si>
    <t>SIMON DIONISIO GALEANO FELTES</t>
  </si>
  <si>
    <t>CARLOS MIGUEL LEIVA BENITEZ</t>
  </si>
  <si>
    <t>NELSON RODRIGO DOMINGUEZ</t>
  </si>
  <si>
    <t>LUCIANO SOSA CANDIA</t>
  </si>
  <si>
    <t>AMADO DAVID CENTURION GONZALEZ</t>
  </si>
  <si>
    <t>RODRIGO DANIEL LARROZA SANTANDER</t>
  </si>
  <si>
    <t>JUAN CARLOS MARTINEZ CORONEL</t>
  </si>
  <si>
    <t>JORGE RAMON VILLASBOA</t>
  </si>
  <si>
    <t>BLANCA ESTER BENITEZ VDA DE LOPEZ</t>
  </si>
  <si>
    <t>VALERIA SATURNINA FARIÑA ROTELA</t>
  </si>
  <si>
    <t>LUANA MARIA GARAY JIMENEZ</t>
  </si>
  <si>
    <t>FATIMA MARIA SANTANDER ROJAS</t>
  </si>
  <si>
    <t>TOTALE EN 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</si>
</sst>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5" formatCode="_-* #,##0.000_-;\-* #,##0.000_-;_-* &quot;-&quot;??_-;_-@_-"/>
    <numFmt numFmtId="166" formatCode="#,##0;[Red]#,##0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5" tint="0.3999755851924192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0"/>
      <name val="Arial Black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18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NumberFormat="1"/>
    <xf numFmtId="0" fontId="20" fillId="0" borderId="0" xfId="0" applyFont="1" applyAlignment="1">
      <alignment horizontal="left"/>
    </xf>
    <xf numFmtId="0" fontId="20" fillId="0" borderId="10" xfId="0" applyFont="1" applyBorder="1" applyAlignment="1">
      <alignment horizontal="left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21" fillId="0" borderId="0" xfId="42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6" fontId="29" fillId="33" borderId="11" xfId="0" applyNumberFormat="1" applyFont="1" applyFill="1" applyBorder="1" applyAlignment="1">
      <alignment horizontal="center" vertical="center"/>
    </xf>
    <xf numFmtId="166" fontId="29" fillId="33" borderId="12" xfId="0" applyNumberFormat="1" applyFont="1" applyFill="1" applyBorder="1" applyAlignment="1">
      <alignment horizontal="center" vertical="center" wrapText="1"/>
    </xf>
    <xf numFmtId="166" fontId="27" fillId="33" borderId="12" xfId="0" applyNumberFormat="1" applyFont="1" applyFill="1" applyBorder="1" applyAlignment="1">
      <alignment vertical="center" wrapText="1"/>
    </xf>
    <xf numFmtId="0" fontId="27" fillId="33" borderId="12" xfId="0" applyFont="1" applyFill="1" applyBorder="1" applyAlignment="1">
      <alignment horizontal="left" vertical="center" wrapText="1"/>
    </xf>
    <xf numFmtId="0" fontId="27" fillId="33" borderId="12" xfId="0" applyFont="1" applyFill="1" applyBorder="1" applyAlignment="1">
      <alignment horizontal="center"/>
    </xf>
    <xf numFmtId="0" fontId="27" fillId="33" borderId="12" xfId="0" applyFont="1" applyFill="1" applyBorder="1" applyAlignment="1">
      <alignment horizontal="left"/>
    </xf>
    <xf numFmtId="167" fontId="27" fillId="33" borderId="12" xfId="42" applyNumberFormat="1" applyFont="1" applyFill="1" applyBorder="1" applyAlignment="1">
      <alignment horizontal="center"/>
    </xf>
    <xf numFmtId="167" fontId="29" fillId="33" borderId="12" xfId="42" applyNumberFormat="1" applyFont="1" applyFill="1" applyBorder="1" applyAlignment="1"/>
    <xf numFmtId="0" fontId="27" fillId="33" borderId="0" xfId="0" applyNumberFormat="1" applyFont="1" applyFill="1"/>
    <xf numFmtId="3" fontId="27" fillId="33" borderId="0" xfId="0" applyNumberFormat="1" applyFont="1" applyFill="1"/>
    <xf numFmtId="0" fontId="27" fillId="33" borderId="0" xfId="0" applyFont="1" applyFill="1"/>
    <xf numFmtId="166" fontId="27" fillId="33" borderId="0" xfId="0" applyNumberFormat="1" applyFont="1" applyFill="1"/>
    <xf numFmtId="166" fontId="29" fillId="33" borderId="13" xfId="0" applyNumberFormat="1" applyFont="1" applyFill="1" applyBorder="1" applyAlignment="1">
      <alignment horizontal="center" vertical="center"/>
    </xf>
    <xf numFmtId="167" fontId="27" fillId="33" borderId="12" xfId="42" applyNumberFormat="1" applyFont="1" applyFill="1" applyBorder="1" applyAlignment="1">
      <alignment horizontal="right" indent="2"/>
    </xf>
    <xf numFmtId="166" fontId="29" fillId="33" borderId="14" xfId="0" applyNumberFormat="1" applyFont="1" applyFill="1" applyBorder="1" applyAlignment="1">
      <alignment horizontal="center" vertical="center"/>
    </xf>
    <xf numFmtId="167" fontId="27" fillId="33" borderId="12" xfId="42" applyNumberFormat="1" applyFont="1" applyFill="1" applyBorder="1" applyAlignment="1">
      <alignment horizontal="left" inden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left" vertical="center" wrapText="1"/>
    </xf>
    <xf numFmtId="165" fontId="23" fillId="34" borderId="12" xfId="42" applyNumberFormat="1" applyFont="1" applyFill="1" applyBorder="1" applyAlignment="1">
      <alignment horizontal="center" vertical="center"/>
    </xf>
    <xf numFmtId="0" fontId="23" fillId="34" borderId="12" xfId="0" applyNumberFormat="1" applyFont="1" applyFill="1" applyBorder="1" applyAlignment="1">
      <alignment horizontal="center" vertical="center"/>
    </xf>
    <xf numFmtId="0" fontId="23" fillId="34" borderId="11" xfId="0" applyNumberFormat="1" applyFont="1" applyFill="1" applyBorder="1" applyAlignment="1">
      <alignment horizontal="center" vertical="center"/>
    </xf>
    <xf numFmtId="0" fontId="23" fillId="34" borderId="12" xfId="0" applyNumberFormat="1" applyFont="1" applyFill="1" applyBorder="1" applyAlignment="1">
      <alignment horizontal="center" vertical="center" wrapText="1"/>
    </xf>
    <xf numFmtId="167" fontId="29" fillId="33" borderId="12" xfId="42" applyNumberFormat="1" applyFont="1" applyFill="1" applyBorder="1" applyAlignment="1">
      <alignment horizontal="right"/>
    </xf>
    <xf numFmtId="167" fontId="29" fillId="33" borderId="12" xfId="42" applyNumberFormat="1" applyFont="1" applyFill="1" applyBorder="1" applyAlignment="1">
      <alignment horizontal="right" indent="2"/>
    </xf>
    <xf numFmtId="0" fontId="29" fillId="0" borderId="12" xfId="0" applyFont="1" applyFill="1" applyBorder="1" applyAlignment="1">
      <alignment horizontal="center" vertical="center" wrapText="1"/>
    </xf>
    <xf numFmtId="0" fontId="30" fillId="0" borderId="12" xfId="0" applyFont="1" applyFill="1" applyBorder="1"/>
    <xf numFmtId="0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3" fontId="30" fillId="0" borderId="12" xfId="0" applyNumberFormat="1" applyFont="1" applyFill="1" applyBorder="1"/>
    <xf numFmtId="0" fontId="27" fillId="33" borderId="14" xfId="0" applyFont="1" applyFill="1" applyBorder="1" applyAlignment="1">
      <alignment horizontal="center"/>
    </xf>
    <xf numFmtId="0" fontId="27" fillId="33" borderId="14" xfId="0" applyFont="1" applyFill="1" applyBorder="1" applyAlignment="1">
      <alignment horizontal="left"/>
    </xf>
    <xf numFmtId="0" fontId="27" fillId="33" borderId="11" xfId="0" applyFont="1" applyFill="1" applyBorder="1" applyAlignment="1">
      <alignment horizontal="left" vertical="center" wrapText="1"/>
    </xf>
    <xf numFmtId="0" fontId="27" fillId="33" borderId="13" xfId="0" applyFont="1" applyFill="1" applyBorder="1" applyAlignment="1">
      <alignment horizontal="left" vertical="center" wrapText="1"/>
    </xf>
    <xf numFmtId="0" fontId="27" fillId="33" borderId="14" xfId="0" applyFont="1" applyFill="1" applyBorder="1" applyAlignment="1">
      <alignment horizontal="left" vertical="center" wrapText="1"/>
    </xf>
    <xf numFmtId="166" fontId="27" fillId="33" borderId="11" xfId="0" applyNumberFormat="1" applyFont="1" applyFill="1" applyBorder="1" applyAlignment="1">
      <alignment vertical="center" wrapText="1"/>
    </xf>
    <xf numFmtId="166" fontId="27" fillId="33" borderId="13" xfId="0" applyNumberFormat="1" applyFont="1" applyFill="1" applyBorder="1" applyAlignment="1">
      <alignment vertical="center" wrapText="1"/>
    </xf>
    <xf numFmtId="166" fontId="27" fillId="33" borderId="14" xfId="0" applyNumberFormat="1" applyFont="1" applyFill="1" applyBorder="1" applyAlignment="1">
      <alignment vertical="center" wrapText="1"/>
    </xf>
    <xf numFmtId="167" fontId="29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/>
    <xf numFmtId="0" fontId="21" fillId="34" borderId="12" xfId="0" applyNumberFormat="1" applyFont="1" applyFill="1" applyBorder="1" applyAlignment="1">
      <alignment horizontal="center" vertical="center" wrapText="1"/>
    </xf>
    <xf numFmtId="167" fontId="25" fillId="33" borderId="12" xfId="42" applyNumberFormat="1" applyFont="1" applyFill="1" applyBorder="1" applyAlignment="1">
      <alignment horizontal="center" vertical="center" wrapText="1"/>
    </xf>
    <xf numFmtId="0" fontId="0" fillId="0" borderId="0" xfId="0" applyFont="1"/>
    <xf numFmtId="167" fontId="25" fillId="0" borderId="12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3" fontId="30" fillId="0" borderId="11" xfId="0" applyNumberFormat="1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6" fontId="22" fillId="35" borderId="15" xfId="0" applyNumberFormat="1" applyFont="1" applyFill="1" applyBorder="1" applyAlignment="1">
      <alignment horizontal="right"/>
    </xf>
    <xf numFmtId="166" fontId="22" fillId="35" borderId="16" xfId="0" applyNumberFormat="1" applyFont="1" applyFill="1" applyBorder="1" applyAlignment="1">
      <alignment horizontal="right"/>
    </xf>
    <xf numFmtId="166" fontId="22" fillId="35" borderId="17" xfId="0" applyNumberFormat="1" applyFont="1" applyFill="1" applyBorder="1" applyAlignment="1">
      <alignment horizontal="right"/>
    </xf>
    <xf numFmtId="167" fontId="28" fillId="35" borderId="12" xfId="42" applyNumberFormat="1" applyFont="1" applyFill="1" applyBorder="1" applyAlignment="1">
      <alignment horizontal="center"/>
    </xf>
    <xf numFmtId="0" fontId="19" fillId="35" borderId="12" xfId="0" applyNumberFormat="1" applyFont="1" applyFill="1" applyBorder="1"/>
    <xf numFmtId="3" fontId="19" fillId="35" borderId="12" xfId="0" applyNumberFormat="1" applyFont="1" applyFill="1" applyBorder="1"/>
    <xf numFmtId="0" fontId="19" fillId="35" borderId="12" xfId="0" applyFont="1" applyFill="1" applyBorder="1"/>
    <xf numFmtId="0" fontId="19" fillId="35" borderId="0" xfId="0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802823</xdr:colOff>
      <xdr:row>0</xdr:row>
      <xdr:rowOff>0</xdr:rowOff>
    </xdr:from>
    <xdr:to>
      <xdr:col>7</xdr:col>
      <xdr:colOff>680358</xdr:colOff>
      <xdr:row>3</xdr:row>
      <xdr:rowOff>0</xdr:rowOff>
    </xdr:to>
    <xdr:pic>
      <xdr:nvPicPr>
        <xdr:cNvPr id="3" name="1 Imagen" descr="Logo Mu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9537" y="0"/>
          <a:ext cx="952500" cy="979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9"/>
  <sheetViews>
    <sheetView tabSelected="1" zoomScale="70" zoomScaleNormal="70" workbookViewId="0">
      <selection activeCell="A4" sqref="A4"/>
    </sheetView>
  </sheetViews>
  <sheetFormatPr baseColWidth="10" defaultRowHeight="15" x14ac:dyDescent="0.25"/>
  <cols>
    <col min="1" max="1" width="9.85546875" customWidth="1"/>
    <col min="2" max="2" width="8" customWidth="1"/>
    <col min="3" max="3" width="10.28515625" customWidth="1"/>
    <col min="4" max="4" width="40" customWidth="1"/>
    <col min="5" max="5" width="8.85546875" customWidth="1"/>
    <col min="6" max="6" width="35" customWidth="1"/>
    <col min="7" max="18" width="16.140625" customWidth="1"/>
    <col min="19" max="20" width="19.7109375" customWidth="1"/>
    <col min="21" max="21" width="19.7109375" style="59" customWidth="1"/>
    <col min="22" max="22" width="16.140625" customWidth="1"/>
    <col min="23" max="23" width="14.28515625" bestFit="1" customWidth="1"/>
    <col min="24" max="24" width="5.140625" bestFit="1" customWidth="1"/>
  </cols>
  <sheetData>
    <row r="1" spans="1:27" ht="20.25" x14ac:dyDescent="0.3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56"/>
      <c r="V1" s="3"/>
    </row>
    <row r="2" spans="1:27" ht="25.5" customHeight="1" x14ac:dyDescent="0.35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"/>
    </row>
    <row r="3" spans="1:27" ht="30.75" customHeight="1" x14ac:dyDescent="0.3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7" s="15" customFormat="1" ht="44.25" customHeight="1" x14ac:dyDescent="0.25">
      <c r="A4" s="32" t="s">
        <v>3</v>
      </c>
      <c r="B4" s="32" t="s">
        <v>4</v>
      </c>
      <c r="C4" s="33" t="s">
        <v>5</v>
      </c>
      <c r="D4" s="32" t="s">
        <v>6</v>
      </c>
      <c r="E4" s="34" t="s">
        <v>0</v>
      </c>
      <c r="F4" s="35" t="s">
        <v>7</v>
      </c>
      <c r="G4" s="36" t="s">
        <v>8</v>
      </c>
      <c r="H4" s="37" t="s">
        <v>9</v>
      </c>
      <c r="I4" s="37" t="s">
        <v>10</v>
      </c>
      <c r="J4" s="37" t="s">
        <v>11</v>
      </c>
      <c r="K4" s="37" t="s">
        <v>12</v>
      </c>
      <c r="L4" s="37" t="s">
        <v>13</v>
      </c>
      <c r="M4" s="37" t="s">
        <v>14</v>
      </c>
      <c r="N4" s="37" t="s">
        <v>15</v>
      </c>
      <c r="O4" s="38" t="s">
        <v>16</v>
      </c>
      <c r="P4" s="37" t="s">
        <v>17</v>
      </c>
      <c r="Q4" s="37" t="s">
        <v>18</v>
      </c>
      <c r="R4" s="37" t="s">
        <v>19</v>
      </c>
      <c r="S4" s="39" t="s">
        <v>20</v>
      </c>
      <c r="T4" s="39" t="s">
        <v>30</v>
      </c>
      <c r="U4" s="57" t="s">
        <v>21</v>
      </c>
      <c r="V4" s="14"/>
    </row>
    <row r="5" spans="1:27" s="26" customFormat="1" ht="21.95" customHeight="1" x14ac:dyDescent="0.2">
      <c r="A5" s="16">
        <v>1</v>
      </c>
      <c r="B5" s="17"/>
      <c r="C5" s="18">
        <v>2533556</v>
      </c>
      <c r="D5" s="19" t="s">
        <v>28</v>
      </c>
      <c r="E5" s="20">
        <v>111</v>
      </c>
      <c r="F5" s="21" t="s">
        <v>22</v>
      </c>
      <c r="G5" s="22">
        <v>6500000</v>
      </c>
      <c r="H5" s="22">
        <v>6500000</v>
      </c>
      <c r="I5" s="22">
        <v>6500000</v>
      </c>
      <c r="J5" s="22">
        <v>6500000</v>
      </c>
      <c r="K5" s="22">
        <v>6500000</v>
      </c>
      <c r="L5" s="22">
        <v>6500000</v>
      </c>
      <c r="M5" s="22">
        <v>6500000</v>
      </c>
      <c r="N5" s="22">
        <v>6500000</v>
      </c>
      <c r="O5" s="22">
        <v>6500000</v>
      </c>
      <c r="P5" s="22">
        <v>6500000</v>
      </c>
      <c r="Q5" s="22">
        <v>6500000</v>
      </c>
      <c r="R5" s="22">
        <v>6500000</v>
      </c>
      <c r="S5" s="40">
        <f>SUM(G5:R5)</f>
        <v>78000000</v>
      </c>
      <c r="T5" s="23">
        <f>S5/12</f>
        <v>6500000</v>
      </c>
      <c r="U5" s="58">
        <f>SUM(S5:T8)</f>
        <v>108543500</v>
      </c>
      <c r="V5" s="24"/>
      <c r="W5" s="25"/>
      <c r="Y5" s="27"/>
    </row>
    <row r="6" spans="1:27" s="26" customFormat="1" ht="21.95" customHeight="1" x14ac:dyDescent="0.2">
      <c r="A6" s="28"/>
      <c r="B6" s="17"/>
      <c r="C6" s="18"/>
      <c r="D6" s="19"/>
      <c r="E6" s="20">
        <v>113</v>
      </c>
      <c r="F6" s="21" t="s">
        <v>23</v>
      </c>
      <c r="G6" s="22">
        <v>1849500</v>
      </c>
      <c r="H6" s="22">
        <v>1849500</v>
      </c>
      <c r="I6" s="22">
        <v>1849500</v>
      </c>
      <c r="J6" s="22">
        <v>1849500</v>
      </c>
      <c r="K6" s="22">
        <v>1849500</v>
      </c>
      <c r="L6" s="22">
        <v>1849500</v>
      </c>
      <c r="M6" s="22">
        <v>1849500</v>
      </c>
      <c r="N6" s="22">
        <v>1849500</v>
      </c>
      <c r="O6" s="22">
        <v>1849500</v>
      </c>
      <c r="P6" s="22">
        <v>1849500</v>
      </c>
      <c r="Q6" s="22">
        <v>1849500</v>
      </c>
      <c r="R6" s="22">
        <v>1849500</v>
      </c>
      <c r="S6" s="40">
        <f t="shared" ref="S6:S8" si="0">SUM(G6:R6)</f>
        <v>22194000</v>
      </c>
      <c r="T6" s="23">
        <f t="shared" ref="T6:T8" si="1">S6/12</f>
        <v>1849500</v>
      </c>
      <c r="U6" s="58"/>
      <c r="V6" s="24"/>
      <c r="W6" s="25"/>
      <c r="Y6" s="27"/>
      <c r="AA6" s="25"/>
    </row>
    <row r="7" spans="1:27" s="26" customFormat="1" ht="21.95" customHeight="1" x14ac:dyDescent="0.2">
      <c r="A7" s="28"/>
      <c r="B7" s="17"/>
      <c r="C7" s="18"/>
      <c r="D7" s="19"/>
      <c r="E7" s="20">
        <v>133</v>
      </c>
      <c r="F7" s="21" t="s">
        <v>24</v>
      </c>
      <c r="G7" s="29" t="s">
        <v>25</v>
      </c>
      <c r="H7" s="29" t="s">
        <v>25</v>
      </c>
      <c r="I7" s="29" t="s">
        <v>25</v>
      </c>
      <c r="J7" s="29" t="s">
        <v>25</v>
      </c>
      <c r="K7" s="29" t="s">
        <v>25</v>
      </c>
      <c r="L7" s="29" t="s">
        <v>25</v>
      </c>
      <c r="M7" s="29" t="s">
        <v>25</v>
      </c>
      <c r="N7" s="29" t="s">
        <v>25</v>
      </c>
      <c r="O7" s="29" t="s">
        <v>25</v>
      </c>
      <c r="P7" s="29" t="s">
        <v>25</v>
      </c>
      <c r="Q7" s="29" t="s">
        <v>25</v>
      </c>
      <c r="R7" s="29" t="s">
        <v>25</v>
      </c>
      <c r="S7" s="41" t="s">
        <v>25</v>
      </c>
      <c r="T7" s="29" t="s">
        <v>25</v>
      </c>
      <c r="U7" s="58"/>
      <c r="V7" s="24"/>
      <c r="W7" s="25"/>
    </row>
    <row r="8" spans="1:27" s="26" customFormat="1" ht="21.95" customHeight="1" x14ac:dyDescent="0.2">
      <c r="A8" s="30"/>
      <c r="B8" s="17"/>
      <c r="C8" s="18"/>
      <c r="D8" s="19"/>
      <c r="E8" s="20">
        <v>232</v>
      </c>
      <c r="F8" s="21" t="s">
        <v>26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40">
        <f t="shared" si="0"/>
        <v>0</v>
      </c>
      <c r="T8" s="23">
        <f t="shared" si="1"/>
        <v>0</v>
      </c>
      <c r="U8" s="58"/>
      <c r="V8" s="24"/>
      <c r="W8" s="25"/>
      <c r="Y8" s="27"/>
    </row>
    <row r="9" spans="1:27" s="26" customFormat="1" ht="21.95" customHeight="1" x14ac:dyDescent="0.2">
      <c r="A9" s="16">
        <v>2</v>
      </c>
      <c r="B9" s="17"/>
      <c r="C9" s="18">
        <v>2694186</v>
      </c>
      <c r="D9" s="19" t="s">
        <v>29</v>
      </c>
      <c r="E9" s="20">
        <v>111</v>
      </c>
      <c r="F9" s="21" t="s">
        <v>22</v>
      </c>
      <c r="G9" s="22">
        <v>2800000</v>
      </c>
      <c r="H9" s="22">
        <v>2800000</v>
      </c>
      <c r="I9" s="22">
        <v>2800000</v>
      </c>
      <c r="J9" s="22">
        <v>2800000</v>
      </c>
      <c r="K9" s="22">
        <v>2800000</v>
      </c>
      <c r="L9" s="22">
        <v>2800000</v>
      </c>
      <c r="M9" s="22">
        <v>2800000</v>
      </c>
      <c r="N9" s="22">
        <v>2800000</v>
      </c>
      <c r="O9" s="22">
        <v>2800000</v>
      </c>
      <c r="P9" s="22">
        <v>2800000</v>
      </c>
      <c r="Q9" s="22">
        <v>2800000</v>
      </c>
      <c r="R9" s="22">
        <v>2800000</v>
      </c>
      <c r="S9" s="40">
        <f>SUM(G9:R9)</f>
        <v>33600000</v>
      </c>
      <c r="T9" s="23">
        <f>S9/12</f>
        <v>2800000</v>
      </c>
      <c r="U9" s="58">
        <f>SUM(S9:T12)</f>
        <v>36400000</v>
      </c>
      <c r="V9" s="24"/>
      <c r="W9" s="25"/>
      <c r="Y9" s="27"/>
    </row>
    <row r="10" spans="1:27" s="26" customFormat="1" ht="21.95" customHeight="1" x14ac:dyDescent="0.2">
      <c r="A10" s="28"/>
      <c r="B10" s="17"/>
      <c r="C10" s="18"/>
      <c r="D10" s="19"/>
      <c r="E10" s="20">
        <v>113</v>
      </c>
      <c r="F10" s="21" t="s">
        <v>23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40">
        <f t="shared" ref="S10" si="2">SUM(G10:R10)</f>
        <v>0</v>
      </c>
      <c r="T10" s="23">
        <f t="shared" ref="T10" si="3">S10/12</f>
        <v>0</v>
      </c>
      <c r="U10" s="58"/>
      <c r="V10" s="24"/>
      <c r="W10" s="25"/>
      <c r="Y10" s="27"/>
      <c r="AA10" s="25"/>
    </row>
    <row r="11" spans="1:27" s="26" customFormat="1" ht="21.95" customHeight="1" x14ac:dyDescent="0.2">
      <c r="A11" s="28"/>
      <c r="B11" s="17"/>
      <c r="C11" s="18"/>
      <c r="D11" s="19"/>
      <c r="E11" s="20">
        <v>133</v>
      </c>
      <c r="F11" s="21" t="s">
        <v>24</v>
      </c>
      <c r="G11" s="29" t="s">
        <v>25</v>
      </c>
      <c r="H11" s="29" t="s">
        <v>25</v>
      </c>
      <c r="I11" s="29" t="s">
        <v>25</v>
      </c>
      <c r="J11" s="29" t="s">
        <v>25</v>
      </c>
      <c r="K11" s="29" t="s">
        <v>25</v>
      </c>
      <c r="L11" s="29" t="s">
        <v>25</v>
      </c>
      <c r="M11" s="29" t="s">
        <v>25</v>
      </c>
      <c r="N11" s="29" t="s">
        <v>25</v>
      </c>
      <c r="O11" s="29" t="s">
        <v>25</v>
      </c>
      <c r="P11" s="29" t="s">
        <v>25</v>
      </c>
      <c r="Q11" s="29" t="s">
        <v>25</v>
      </c>
      <c r="R11" s="29" t="s">
        <v>25</v>
      </c>
      <c r="S11" s="41" t="s">
        <v>25</v>
      </c>
      <c r="T11" s="29" t="s">
        <v>25</v>
      </c>
      <c r="U11" s="58"/>
      <c r="V11" s="24"/>
      <c r="W11" s="25"/>
    </row>
    <row r="12" spans="1:27" s="26" customFormat="1" ht="21.95" customHeight="1" x14ac:dyDescent="0.2">
      <c r="A12" s="30"/>
      <c r="B12" s="17"/>
      <c r="C12" s="18"/>
      <c r="D12" s="19"/>
      <c r="E12" s="20">
        <v>232</v>
      </c>
      <c r="F12" s="21" t="s">
        <v>26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40">
        <f t="shared" ref="S12" si="4">SUM(G12:R12)</f>
        <v>0</v>
      </c>
      <c r="T12" s="23">
        <f t="shared" ref="T12" si="5">S12/12</f>
        <v>0</v>
      </c>
      <c r="U12" s="58"/>
      <c r="V12" s="24"/>
      <c r="W12" s="25"/>
      <c r="Y12" s="27"/>
    </row>
    <row r="13" spans="1:27" s="26" customFormat="1" ht="21.95" customHeight="1" x14ac:dyDescent="0.2">
      <c r="A13" s="16">
        <v>3</v>
      </c>
      <c r="B13" s="17"/>
      <c r="C13" s="18">
        <v>772702</v>
      </c>
      <c r="D13" s="19" t="s">
        <v>31</v>
      </c>
      <c r="E13" s="20">
        <v>111</v>
      </c>
      <c r="F13" s="21" t="s">
        <v>22</v>
      </c>
      <c r="G13" s="22">
        <v>2600000</v>
      </c>
      <c r="H13" s="22">
        <v>2600000</v>
      </c>
      <c r="I13" s="22">
        <v>2600000</v>
      </c>
      <c r="J13" s="22">
        <v>2600000</v>
      </c>
      <c r="K13" s="22">
        <v>2600000</v>
      </c>
      <c r="L13" s="22">
        <v>2600000</v>
      </c>
      <c r="M13" s="22">
        <v>2600000</v>
      </c>
      <c r="N13" s="22">
        <v>2600000</v>
      </c>
      <c r="O13" s="22">
        <v>2600000</v>
      </c>
      <c r="P13" s="22">
        <v>2600000</v>
      </c>
      <c r="Q13" s="22">
        <v>2600000</v>
      </c>
      <c r="R13" s="22">
        <v>2600000</v>
      </c>
      <c r="S13" s="40">
        <f>SUM(G13:R13)</f>
        <v>31200000</v>
      </c>
      <c r="T13" s="23">
        <f>S13/12</f>
        <v>2600000</v>
      </c>
      <c r="U13" s="58">
        <f>SUM(S13:T16)</f>
        <v>33800000</v>
      </c>
      <c r="V13" s="24"/>
      <c r="W13" s="25"/>
      <c r="Y13" s="27"/>
    </row>
    <row r="14" spans="1:27" s="26" customFormat="1" ht="21.95" customHeight="1" x14ac:dyDescent="0.2">
      <c r="A14" s="28"/>
      <c r="B14" s="17"/>
      <c r="C14" s="18"/>
      <c r="D14" s="19"/>
      <c r="E14" s="20">
        <v>113</v>
      </c>
      <c r="F14" s="21" t="s">
        <v>23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40">
        <f t="shared" ref="S14" si="6">SUM(G14:R14)</f>
        <v>0</v>
      </c>
      <c r="T14" s="23">
        <f t="shared" ref="T14" si="7">S14/12</f>
        <v>0</v>
      </c>
      <c r="U14" s="58"/>
      <c r="V14" s="24"/>
      <c r="W14" s="25"/>
      <c r="Y14" s="27"/>
      <c r="AA14" s="25"/>
    </row>
    <row r="15" spans="1:27" s="26" customFormat="1" ht="21.95" customHeight="1" x14ac:dyDescent="0.2">
      <c r="A15" s="28"/>
      <c r="B15" s="17"/>
      <c r="C15" s="18"/>
      <c r="D15" s="19"/>
      <c r="E15" s="20">
        <v>133</v>
      </c>
      <c r="F15" s="21" t="s">
        <v>24</v>
      </c>
      <c r="G15" s="29" t="s">
        <v>25</v>
      </c>
      <c r="H15" s="29" t="s">
        <v>25</v>
      </c>
      <c r="I15" s="29" t="s">
        <v>25</v>
      </c>
      <c r="J15" s="29" t="s">
        <v>25</v>
      </c>
      <c r="K15" s="29" t="s">
        <v>25</v>
      </c>
      <c r="L15" s="29" t="s">
        <v>25</v>
      </c>
      <c r="M15" s="29" t="s">
        <v>25</v>
      </c>
      <c r="N15" s="29" t="s">
        <v>25</v>
      </c>
      <c r="O15" s="29" t="s">
        <v>25</v>
      </c>
      <c r="P15" s="29" t="s">
        <v>25</v>
      </c>
      <c r="Q15" s="29" t="s">
        <v>25</v>
      </c>
      <c r="R15" s="29" t="s">
        <v>25</v>
      </c>
      <c r="S15" s="41" t="s">
        <v>25</v>
      </c>
      <c r="T15" s="29" t="s">
        <v>25</v>
      </c>
      <c r="U15" s="58"/>
      <c r="V15" s="24"/>
      <c r="W15" s="25"/>
    </row>
    <row r="16" spans="1:27" s="26" customFormat="1" ht="21.95" customHeight="1" x14ac:dyDescent="0.2">
      <c r="A16" s="30"/>
      <c r="B16" s="17"/>
      <c r="C16" s="18"/>
      <c r="D16" s="19"/>
      <c r="E16" s="20">
        <v>232</v>
      </c>
      <c r="F16" s="21" t="s">
        <v>26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40">
        <f t="shared" ref="S16" si="8">SUM(G16:R16)</f>
        <v>0</v>
      </c>
      <c r="T16" s="23">
        <f t="shared" ref="T16" si="9">S16/12</f>
        <v>0</v>
      </c>
      <c r="U16" s="58"/>
      <c r="V16" s="24"/>
      <c r="W16" s="25"/>
      <c r="Y16" s="27"/>
    </row>
    <row r="17" spans="1:27" s="26" customFormat="1" ht="21.95" customHeight="1" x14ac:dyDescent="0.2">
      <c r="A17" s="16">
        <v>4</v>
      </c>
      <c r="B17" s="17"/>
      <c r="C17" s="18">
        <v>4752895</v>
      </c>
      <c r="D17" s="19" t="s">
        <v>32</v>
      </c>
      <c r="E17" s="20">
        <v>111</v>
      </c>
      <c r="F17" s="21" t="s">
        <v>22</v>
      </c>
      <c r="G17" s="22">
        <v>2200000</v>
      </c>
      <c r="H17" s="22">
        <v>2200000</v>
      </c>
      <c r="I17" s="22">
        <v>2200000</v>
      </c>
      <c r="J17" s="22">
        <v>2200000</v>
      </c>
      <c r="K17" s="22">
        <v>2200000</v>
      </c>
      <c r="L17" s="22">
        <v>2200000</v>
      </c>
      <c r="M17" s="22">
        <v>2200000</v>
      </c>
      <c r="N17" s="22">
        <v>2200000</v>
      </c>
      <c r="O17" s="22">
        <v>2200000</v>
      </c>
      <c r="P17" s="22">
        <v>2200000</v>
      </c>
      <c r="Q17" s="22">
        <v>2200000</v>
      </c>
      <c r="R17" s="22">
        <v>2200000</v>
      </c>
      <c r="S17" s="40">
        <f>SUM(G17:R17)</f>
        <v>26400000</v>
      </c>
      <c r="T17" s="23">
        <f>S17/12</f>
        <v>2200000</v>
      </c>
      <c r="U17" s="58">
        <f>SUM(S17:T20)</f>
        <v>41600000</v>
      </c>
      <c r="V17" s="24"/>
      <c r="W17" s="25"/>
      <c r="Y17" s="27"/>
    </row>
    <row r="18" spans="1:27" s="26" customFormat="1" ht="21.95" customHeight="1" x14ac:dyDescent="0.2">
      <c r="A18" s="28"/>
      <c r="B18" s="17"/>
      <c r="C18" s="18"/>
      <c r="D18" s="19"/>
      <c r="E18" s="20">
        <v>113</v>
      </c>
      <c r="F18" s="21" t="s">
        <v>23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40">
        <f t="shared" ref="S18" si="10">SUM(G18:R18)</f>
        <v>0</v>
      </c>
      <c r="T18" s="23">
        <f t="shared" ref="T18" si="11">S18/12</f>
        <v>0</v>
      </c>
      <c r="U18" s="58"/>
      <c r="V18" s="24"/>
      <c r="W18" s="25"/>
      <c r="Y18" s="27"/>
      <c r="AA18" s="25"/>
    </row>
    <row r="19" spans="1:27" s="26" customFormat="1" ht="21.95" customHeight="1" x14ac:dyDescent="0.2">
      <c r="A19" s="28"/>
      <c r="B19" s="17"/>
      <c r="C19" s="18"/>
      <c r="D19" s="19"/>
      <c r="E19" s="20">
        <v>133</v>
      </c>
      <c r="F19" s="21" t="s">
        <v>24</v>
      </c>
      <c r="G19" s="29">
        <v>1000000</v>
      </c>
      <c r="H19" s="29">
        <v>1000000</v>
      </c>
      <c r="I19" s="29">
        <v>1000000</v>
      </c>
      <c r="J19" s="29">
        <v>1000000</v>
      </c>
      <c r="K19" s="29">
        <v>1000000</v>
      </c>
      <c r="L19" s="29">
        <v>1000000</v>
      </c>
      <c r="M19" s="29">
        <v>1000000</v>
      </c>
      <c r="N19" s="29">
        <v>1000000</v>
      </c>
      <c r="O19" s="29">
        <v>1000000</v>
      </c>
      <c r="P19" s="29">
        <v>1000000</v>
      </c>
      <c r="Q19" s="29">
        <v>1000000</v>
      </c>
      <c r="R19" s="29">
        <v>1000000</v>
      </c>
      <c r="S19" s="40">
        <f>SUM(G19:R19)</f>
        <v>12000000</v>
      </c>
      <c r="T19" s="23">
        <f>S19/12</f>
        <v>1000000</v>
      </c>
      <c r="U19" s="58"/>
      <c r="V19" s="24"/>
      <c r="W19" s="25"/>
    </row>
    <row r="20" spans="1:27" s="26" customFormat="1" ht="21.95" customHeight="1" x14ac:dyDescent="0.2">
      <c r="A20" s="30"/>
      <c r="B20" s="17"/>
      <c r="C20" s="18"/>
      <c r="D20" s="19"/>
      <c r="E20" s="20">
        <v>232</v>
      </c>
      <c r="F20" s="21" t="s">
        <v>26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40">
        <f t="shared" ref="S20" si="12">SUM(G20:R20)</f>
        <v>0</v>
      </c>
      <c r="T20" s="23">
        <f t="shared" ref="T20" si="13">S20/12</f>
        <v>0</v>
      </c>
      <c r="U20" s="58"/>
      <c r="V20" s="24"/>
      <c r="W20" s="25"/>
      <c r="Y20" s="27"/>
    </row>
    <row r="21" spans="1:27" s="26" customFormat="1" ht="21.95" customHeight="1" x14ac:dyDescent="0.2">
      <c r="A21" s="16">
        <v>5</v>
      </c>
      <c r="B21" s="17"/>
      <c r="C21" s="18">
        <v>3929834</v>
      </c>
      <c r="D21" s="19" t="s">
        <v>33</v>
      </c>
      <c r="E21" s="20">
        <v>111</v>
      </c>
      <c r="F21" s="21" t="s">
        <v>22</v>
      </c>
      <c r="G21" s="22">
        <v>2200000</v>
      </c>
      <c r="H21" s="22">
        <v>2200000</v>
      </c>
      <c r="I21" s="22">
        <v>2200000</v>
      </c>
      <c r="J21" s="22">
        <v>2200000</v>
      </c>
      <c r="K21" s="22">
        <v>2200000</v>
      </c>
      <c r="L21" s="22">
        <v>2200000</v>
      </c>
      <c r="M21" s="22">
        <v>2200000</v>
      </c>
      <c r="N21" s="22">
        <v>2200000</v>
      </c>
      <c r="O21" s="22">
        <v>2200000</v>
      </c>
      <c r="P21" s="22">
        <v>2200000</v>
      </c>
      <c r="Q21" s="22">
        <v>2200000</v>
      </c>
      <c r="R21" s="22">
        <v>2200000</v>
      </c>
      <c r="S21" s="40">
        <f>SUM(G21:R21)</f>
        <v>26400000</v>
      </c>
      <c r="T21" s="23">
        <f>S21/12</f>
        <v>2200000</v>
      </c>
      <c r="U21" s="58">
        <f>SUM(S21:T24)</f>
        <v>28600000</v>
      </c>
      <c r="V21" s="24"/>
      <c r="W21" s="25"/>
      <c r="Y21" s="27"/>
    </row>
    <row r="22" spans="1:27" s="26" customFormat="1" ht="21.95" customHeight="1" x14ac:dyDescent="0.2">
      <c r="A22" s="28"/>
      <c r="B22" s="17"/>
      <c r="C22" s="18"/>
      <c r="D22" s="19"/>
      <c r="E22" s="20">
        <v>113</v>
      </c>
      <c r="F22" s="21" t="s">
        <v>23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40">
        <f t="shared" ref="S22" si="14">SUM(G22:R22)</f>
        <v>0</v>
      </c>
      <c r="T22" s="23">
        <f t="shared" ref="T22" si="15">S22/12</f>
        <v>0</v>
      </c>
      <c r="U22" s="58"/>
      <c r="V22" s="24"/>
      <c r="W22" s="25"/>
      <c r="Y22" s="27"/>
      <c r="AA22" s="25"/>
    </row>
    <row r="23" spans="1:27" s="26" customFormat="1" ht="21.95" customHeight="1" x14ac:dyDescent="0.2">
      <c r="A23" s="28"/>
      <c r="B23" s="17"/>
      <c r="C23" s="18"/>
      <c r="D23" s="19"/>
      <c r="E23" s="20">
        <v>133</v>
      </c>
      <c r="F23" s="21" t="s">
        <v>24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40">
        <f>SUM(G23:R23)</f>
        <v>0</v>
      </c>
      <c r="T23" s="23">
        <f>S23/12</f>
        <v>0</v>
      </c>
      <c r="U23" s="58"/>
      <c r="V23" s="24"/>
      <c r="W23" s="25"/>
    </row>
    <row r="24" spans="1:27" s="26" customFormat="1" ht="21.95" customHeight="1" x14ac:dyDescent="0.2">
      <c r="A24" s="30"/>
      <c r="B24" s="17"/>
      <c r="C24" s="18"/>
      <c r="D24" s="19"/>
      <c r="E24" s="20">
        <v>232</v>
      </c>
      <c r="F24" s="21" t="s">
        <v>26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40">
        <f t="shared" ref="S24" si="16">SUM(G24:R24)</f>
        <v>0</v>
      </c>
      <c r="T24" s="23">
        <f t="shared" ref="T24" si="17">S24/12</f>
        <v>0</v>
      </c>
      <c r="U24" s="58"/>
      <c r="V24" s="24"/>
      <c r="W24" s="25"/>
      <c r="Y24" s="27"/>
    </row>
    <row r="25" spans="1:27" s="26" customFormat="1" ht="21.95" customHeight="1" x14ac:dyDescent="0.2">
      <c r="A25" s="16">
        <v>6</v>
      </c>
      <c r="B25" s="17"/>
      <c r="C25" s="18">
        <v>5278621</v>
      </c>
      <c r="D25" s="19" t="s">
        <v>34</v>
      </c>
      <c r="E25" s="20">
        <v>112</v>
      </c>
      <c r="F25" s="21" t="s">
        <v>35</v>
      </c>
      <c r="G25" s="22">
        <v>1150000</v>
      </c>
      <c r="H25" s="22">
        <v>1150000</v>
      </c>
      <c r="I25" s="22">
        <v>1150000</v>
      </c>
      <c r="J25" s="22">
        <v>1150000</v>
      </c>
      <c r="K25" s="22">
        <v>1150000</v>
      </c>
      <c r="L25" s="22">
        <v>1150000</v>
      </c>
      <c r="M25" s="22">
        <v>1150000</v>
      </c>
      <c r="N25" s="22">
        <v>1150000</v>
      </c>
      <c r="O25" s="22">
        <v>1150000</v>
      </c>
      <c r="P25" s="22">
        <v>1150000</v>
      </c>
      <c r="Q25" s="22">
        <v>1150000</v>
      </c>
      <c r="R25" s="22">
        <v>1150000</v>
      </c>
      <c r="S25" s="40">
        <f>SUM(G25:R25)</f>
        <v>13800000</v>
      </c>
      <c r="T25" s="23">
        <v>0</v>
      </c>
      <c r="U25" s="58">
        <f>SUM(S25:T27)</f>
        <v>13800000</v>
      </c>
      <c r="V25" s="24"/>
      <c r="W25" s="25"/>
      <c r="Y25" s="27"/>
    </row>
    <row r="26" spans="1:27" s="26" customFormat="1" ht="21.95" customHeight="1" x14ac:dyDescent="0.2">
      <c r="A26" s="28"/>
      <c r="B26" s="17"/>
      <c r="C26" s="18"/>
      <c r="D26" s="19"/>
      <c r="E26" s="20">
        <v>113</v>
      </c>
      <c r="F26" s="21" t="s">
        <v>23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40">
        <f t="shared" ref="S26" si="18">SUM(G26:R26)</f>
        <v>0</v>
      </c>
      <c r="T26" s="23">
        <f t="shared" ref="T26" si="19">S26/12</f>
        <v>0</v>
      </c>
      <c r="U26" s="58"/>
      <c r="V26" s="24"/>
      <c r="W26" s="25"/>
      <c r="Y26" s="27"/>
      <c r="AA26" s="25"/>
    </row>
    <row r="27" spans="1:27" s="26" customFormat="1" ht="21.95" customHeight="1" x14ac:dyDescent="0.2">
      <c r="A27" s="30"/>
      <c r="B27" s="17"/>
      <c r="C27" s="18"/>
      <c r="D27" s="19"/>
      <c r="E27" s="47">
        <v>232</v>
      </c>
      <c r="F27" s="48" t="s">
        <v>26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40">
        <f t="shared" ref="S27" si="20">SUM(G27:R27)</f>
        <v>0</v>
      </c>
      <c r="T27" s="23">
        <f t="shared" ref="T27" si="21">S27/12</f>
        <v>0</v>
      </c>
      <c r="U27" s="58"/>
      <c r="V27" s="24"/>
      <c r="W27" s="25"/>
      <c r="Y27" s="27"/>
    </row>
    <row r="28" spans="1:27" s="26" customFormat="1" ht="21.95" customHeight="1" x14ac:dyDescent="0.2">
      <c r="A28" s="16">
        <v>7</v>
      </c>
      <c r="B28" s="17"/>
      <c r="C28" s="52">
        <v>1404416</v>
      </c>
      <c r="D28" s="49" t="s">
        <v>36</v>
      </c>
      <c r="E28" s="20">
        <v>112</v>
      </c>
      <c r="F28" s="21" t="s">
        <v>35</v>
      </c>
      <c r="G28" s="22">
        <v>1150000</v>
      </c>
      <c r="H28" s="22">
        <v>1150000</v>
      </c>
      <c r="I28" s="22">
        <v>1150000</v>
      </c>
      <c r="J28" s="22">
        <v>1150000</v>
      </c>
      <c r="K28" s="22">
        <v>1150000</v>
      </c>
      <c r="L28" s="22">
        <v>1150000</v>
      </c>
      <c r="M28" s="22">
        <v>1150000</v>
      </c>
      <c r="N28" s="22">
        <v>1150000</v>
      </c>
      <c r="O28" s="22">
        <v>1150000</v>
      </c>
      <c r="P28" s="22">
        <v>1150000</v>
      </c>
      <c r="Q28" s="22">
        <v>1150000</v>
      </c>
      <c r="R28" s="22">
        <v>1150000</v>
      </c>
      <c r="S28" s="40">
        <f>SUM(G28:R28)</f>
        <v>13800000</v>
      </c>
      <c r="T28" s="23">
        <v>0</v>
      </c>
      <c r="U28" s="58">
        <f>SUM(S28:T30)</f>
        <v>27600000</v>
      </c>
      <c r="V28" s="24"/>
      <c r="W28" s="25"/>
      <c r="Y28" s="27"/>
    </row>
    <row r="29" spans="1:27" s="26" customFormat="1" ht="21.95" customHeight="1" x14ac:dyDescent="0.2">
      <c r="A29" s="28"/>
      <c r="B29" s="17"/>
      <c r="C29" s="53"/>
      <c r="D29" s="50"/>
      <c r="E29" s="20">
        <v>113</v>
      </c>
      <c r="F29" s="21" t="s">
        <v>23</v>
      </c>
      <c r="G29" s="22">
        <v>1150000</v>
      </c>
      <c r="H29" s="22">
        <v>1150000</v>
      </c>
      <c r="I29" s="22">
        <v>1150000</v>
      </c>
      <c r="J29" s="22">
        <v>1150000</v>
      </c>
      <c r="K29" s="22">
        <v>1150000</v>
      </c>
      <c r="L29" s="22">
        <v>1150000</v>
      </c>
      <c r="M29" s="22">
        <v>1150000</v>
      </c>
      <c r="N29" s="22">
        <v>1150000</v>
      </c>
      <c r="O29" s="22">
        <v>1150000</v>
      </c>
      <c r="P29" s="22">
        <v>1150000</v>
      </c>
      <c r="Q29" s="22">
        <v>1150000</v>
      </c>
      <c r="R29" s="22">
        <v>1150000</v>
      </c>
      <c r="S29" s="40">
        <f t="shared" ref="S29:S30" si="22">SUM(G29:R29)</f>
        <v>13800000</v>
      </c>
      <c r="T29" s="23">
        <v>0</v>
      </c>
      <c r="U29" s="58"/>
      <c r="V29" s="24"/>
      <c r="W29" s="25"/>
      <c r="Y29" s="27"/>
      <c r="AA29" s="25"/>
    </row>
    <row r="30" spans="1:27" s="26" customFormat="1" ht="21.95" customHeight="1" x14ac:dyDescent="0.2">
      <c r="A30" s="30"/>
      <c r="B30" s="17"/>
      <c r="C30" s="54"/>
      <c r="D30" s="51"/>
      <c r="E30" s="47">
        <v>232</v>
      </c>
      <c r="F30" s="48" t="s">
        <v>26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40">
        <f t="shared" si="22"/>
        <v>0</v>
      </c>
      <c r="T30" s="23">
        <f t="shared" ref="T30" si="23">S30/12</f>
        <v>0</v>
      </c>
      <c r="U30" s="58"/>
      <c r="V30" s="24"/>
      <c r="W30" s="25"/>
      <c r="Y30" s="27"/>
    </row>
    <row r="31" spans="1:27" s="26" customFormat="1" ht="21.95" customHeight="1" x14ac:dyDescent="0.2">
      <c r="A31" s="16">
        <v>8</v>
      </c>
      <c r="B31" s="17"/>
      <c r="C31" s="18">
        <v>3358342</v>
      </c>
      <c r="D31" s="19" t="s">
        <v>37</v>
      </c>
      <c r="E31" s="20">
        <v>112</v>
      </c>
      <c r="F31" s="21" t="s">
        <v>35</v>
      </c>
      <c r="G31" s="22">
        <v>1150000</v>
      </c>
      <c r="H31" s="22">
        <v>1150000</v>
      </c>
      <c r="I31" s="22">
        <v>1150000</v>
      </c>
      <c r="J31" s="22">
        <v>1150000</v>
      </c>
      <c r="K31" s="22">
        <v>1150000</v>
      </c>
      <c r="L31" s="22">
        <v>1150000</v>
      </c>
      <c r="M31" s="22">
        <v>1150000</v>
      </c>
      <c r="N31" s="22">
        <v>1150000</v>
      </c>
      <c r="O31" s="22">
        <v>1150000</v>
      </c>
      <c r="P31" s="22">
        <v>1150000</v>
      </c>
      <c r="Q31" s="22">
        <v>1150000</v>
      </c>
      <c r="R31" s="22">
        <v>1150000</v>
      </c>
      <c r="S31" s="40">
        <f>SUM(G31:R31)</f>
        <v>13800000</v>
      </c>
      <c r="T31" s="23">
        <v>0</v>
      </c>
      <c r="U31" s="58">
        <f>SUM(S31:T33)</f>
        <v>13800000</v>
      </c>
      <c r="V31" s="24"/>
      <c r="W31" s="25"/>
      <c r="Y31" s="27"/>
    </row>
    <row r="32" spans="1:27" s="26" customFormat="1" ht="21.95" customHeight="1" x14ac:dyDescent="0.2">
      <c r="A32" s="28"/>
      <c r="B32" s="17"/>
      <c r="C32" s="18"/>
      <c r="D32" s="19"/>
      <c r="E32" s="20">
        <v>113</v>
      </c>
      <c r="F32" s="21" t="s">
        <v>23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40">
        <f t="shared" ref="S32:S33" si="24">SUM(G32:R32)</f>
        <v>0</v>
      </c>
      <c r="T32" s="23">
        <f t="shared" ref="T32:T33" si="25">S32/12</f>
        <v>0</v>
      </c>
      <c r="U32" s="58"/>
      <c r="V32" s="24"/>
      <c r="W32" s="25"/>
      <c r="Y32" s="27"/>
      <c r="AA32" s="25"/>
    </row>
    <row r="33" spans="1:27" s="26" customFormat="1" ht="21.95" customHeight="1" x14ac:dyDescent="0.2">
      <c r="A33" s="30"/>
      <c r="B33" s="17"/>
      <c r="C33" s="18"/>
      <c r="D33" s="19"/>
      <c r="E33" s="47">
        <v>232</v>
      </c>
      <c r="F33" s="48" t="s">
        <v>26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40">
        <f t="shared" si="24"/>
        <v>0</v>
      </c>
      <c r="T33" s="23">
        <f t="shared" si="25"/>
        <v>0</v>
      </c>
      <c r="U33" s="58"/>
      <c r="V33" s="24"/>
      <c r="W33" s="25"/>
      <c r="Y33" s="27"/>
    </row>
    <row r="34" spans="1:27" s="26" customFormat="1" ht="21.95" customHeight="1" x14ac:dyDescent="0.2">
      <c r="A34" s="16">
        <v>9</v>
      </c>
      <c r="B34" s="17"/>
      <c r="C34" s="18">
        <v>2412315</v>
      </c>
      <c r="D34" s="19" t="s">
        <v>38</v>
      </c>
      <c r="E34" s="20">
        <v>112</v>
      </c>
      <c r="F34" s="21" t="s">
        <v>35</v>
      </c>
      <c r="G34" s="22">
        <v>1150000</v>
      </c>
      <c r="H34" s="22">
        <v>1150000</v>
      </c>
      <c r="I34" s="22">
        <v>1150000</v>
      </c>
      <c r="J34" s="22">
        <v>1150000</v>
      </c>
      <c r="K34" s="22">
        <v>1150000</v>
      </c>
      <c r="L34" s="22">
        <v>1150000</v>
      </c>
      <c r="M34" s="22">
        <v>1150000</v>
      </c>
      <c r="N34" s="22">
        <v>1150000</v>
      </c>
      <c r="O34" s="22">
        <v>1150000</v>
      </c>
      <c r="P34" s="22">
        <v>1150000</v>
      </c>
      <c r="Q34" s="22">
        <v>1150000</v>
      </c>
      <c r="R34" s="22">
        <v>1150000</v>
      </c>
      <c r="S34" s="40">
        <f>SUM(G34:R34)</f>
        <v>13800000</v>
      </c>
      <c r="T34" s="23">
        <v>0</v>
      </c>
      <c r="U34" s="58">
        <f>SUM(S34:T36)</f>
        <v>13800000</v>
      </c>
      <c r="V34" s="24"/>
      <c r="W34" s="25"/>
      <c r="Y34" s="27"/>
    </row>
    <row r="35" spans="1:27" s="26" customFormat="1" ht="21.95" customHeight="1" x14ac:dyDescent="0.2">
      <c r="A35" s="28"/>
      <c r="B35" s="17"/>
      <c r="C35" s="18"/>
      <c r="D35" s="19"/>
      <c r="E35" s="20">
        <v>113</v>
      </c>
      <c r="F35" s="21" t="s">
        <v>23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40">
        <f t="shared" ref="S35:S36" si="26">SUM(G35:R35)</f>
        <v>0</v>
      </c>
      <c r="T35" s="23">
        <f t="shared" ref="T35:T36" si="27">S35/12</f>
        <v>0</v>
      </c>
      <c r="U35" s="58"/>
      <c r="V35" s="24"/>
      <c r="W35" s="25"/>
      <c r="Y35" s="27"/>
      <c r="AA35" s="25"/>
    </row>
    <row r="36" spans="1:27" s="26" customFormat="1" ht="21.95" customHeight="1" x14ac:dyDescent="0.2">
      <c r="A36" s="30"/>
      <c r="B36" s="17"/>
      <c r="C36" s="18"/>
      <c r="D36" s="19"/>
      <c r="E36" s="47">
        <v>232</v>
      </c>
      <c r="F36" s="48" t="s">
        <v>26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40">
        <f t="shared" si="26"/>
        <v>0</v>
      </c>
      <c r="T36" s="23">
        <f t="shared" si="27"/>
        <v>0</v>
      </c>
      <c r="U36" s="58"/>
      <c r="V36" s="24"/>
      <c r="W36" s="25"/>
      <c r="Y36" s="27"/>
    </row>
    <row r="37" spans="1:27" s="26" customFormat="1" ht="21.95" customHeight="1" x14ac:dyDescent="0.2">
      <c r="A37" s="16">
        <v>9</v>
      </c>
      <c r="B37" s="17"/>
      <c r="C37" s="52">
        <v>951214</v>
      </c>
      <c r="D37" s="49" t="s">
        <v>39</v>
      </c>
      <c r="E37" s="20">
        <v>112</v>
      </c>
      <c r="F37" s="21" t="s">
        <v>35</v>
      </c>
      <c r="G37" s="22">
        <v>1150000</v>
      </c>
      <c r="H37" s="22">
        <v>1150000</v>
      </c>
      <c r="I37" s="22">
        <v>1150000</v>
      </c>
      <c r="J37" s="22">
        <v>1150000</v>
      </c>
      <c r="K37" s="22">
        <v>1150000</v>
      </c>
      <c r="L37" s="22">
        <v>1150000</v>
      </c>
      <c r="M37" s="22">
        <v>1150000</v>
      </c>
      <c r="N37" s="22">
        <v>1150000</v>
      </c>
      <c r="O37" s="22">
        <v>1150000</v>
      </c>
      <c r="P37" s="22">
        <v>1150000</v>
      </c>
      <c r="Q37" s="22">
        <v>1150000</v>
      </c>
      <c r="R37" s="22">
        <v>1150000</v>
      </c>
      <c r="S37" s="40">
        <f>SUM(G37:R37)</f>
        <v>13800000</v>
      </c>
      <c r="T37" s="23">
        <v>0</v>
      </c>
      <c r="U37" s="58">
        <f>SUM(S37:T39)</f>
        <v>13800000</v>
      </c>
      <c r="V37" s="24"/>
      <c r="W37" s="25"/>
      <c r="Y37" s="27"/>
    </row>
    <row r="38" spans="1:27" s="26" customFormat="1" ht="21.95" customHeight="1" x14ac:dyDescent="0.2">
      <c r="A38" s="28"/>
      <c r="B38" s="17"/>
      <c r="C38" s="53"/>
      <c r="D38" s="50"/>
      <c r="E38" s="20">
        <v>113</v>
      </c>
      <c r="F38" s="21" t="s">
        <v>23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40">
        <f t="shared" ref="S38:S39" si="28">SUM(G38:R38)</f>
        <v>0</v>
      </c>
      <c r="T38" s="23">
        <f t="shared" ref="T38:T39" si="29">S38/12</f>
        <v>0</v>
      </c>
      <c r="U38" s="58"/>
      <c r="V38" s="24"/>
      <c r="W38" s="25"/>
      <c r="Y38" s="27"/>
      <c r="AA38" s="25"/>
    </row>
    <row r="39" spans="1:27" s="26" customFormat="1" ht="21.95" customHeight="1" x14ac:dyDescent="0.2">
      <c r="A39" s="30"/>
      <c r="B39" s="17"/>
      <c r="C39" s="54"/>
      <c r="D39" s="51"/>
      <c r="E39" s="47">
        <v>232</v>
      </c>
      <c r="F39" s="48" t="s">
        <v>26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40">
        <f t="shared" si="28"/>
        <v>0</v>
      </c>
      <c r="T39" s="23">
        <f t="shared" si="29"/>
        <v>0</v>
      </c>
      <c r="U39" s="58"/>
      <c r="V39" s="24"/>
      <c r="W39" s="25"/>
      <c r="Y39" s="27"/>
    </row>
    <row r="40" spans="1:27" s="26" customFormat="1" ht="21.95" customHeight="1" x14ac:dyDescent="0.2">
      <c r="A40" s="16">
        <v>10</v>
      </c>
      <c r="B40" s="17"/>
      <c r="C40" s="52">
        <v>2476347</v>
      </c>
      <c r="D40" s="49" t="s">
        <v>40</v>
      </c>
      <c r="E40" s="20">
        <v>112</v>
      </c>
      <c r="F40" s="21" t="s">
        <v>35</v>
      </c>
      <c r="G40" s="22">
        <v>1150000</v>
      </c>
      <c r="H40" s="22">
        <v>1150000</v>
      </c>
      <c r="I40" s="22">
        <v>1150000</v>
      </c>
      <c r="J40" s="22">
        <v>1150000</v>
      </c>
      <c r="K40" s="22">
        <v>1150000</v>
      </c>
      <c r="L40" s="22">
        <v>1150000</v>
      </c>
      <c r="M40" s="22">
        <v>1150000</v>
      </c>
      <c r="N40" s="22">
        <v>1150000</v>
      </c>
      <c r="O40" s="22">
        <v>1150000</v>
      </c>
      <c r="P40" s="22">
        <v>1150000</v>
      </c>
      <c r="Q40" s="22">
        <v>1150000</v>
      </c>
      <c r="R40" s="22">
        <v>1150000</v>
      </c>
      <c r="S40" s="40">
        <f>SUM(G40:R40)</f>
        <v>13800000</v>
      </c>
      <c r="T40" s="23">
        <v>0</v>
      </c>
      <c r="U40" s="58">
        <f>SUM(S40:T42)</f>
        <v>13800000</v>
      </c>
      <c r="V40" s="24"/>
      <c r="W40" s="25"/>
      <c r="Y40" s="27"/>
    </row>
    <row r="41" spans="1:27" s="26" customFormat="1" ht="21.95" customHeight="1" x14ac:dyDescent="0.2">
      <c r="A41" s="28"/>
      <c r="B41" s="17"/>
      <c r="C41" s="53"/>
      <c r="D41" s="50"/>
      <c r="E41" s="20">
        <v>113</v>
      </c>
      <c r="F41" s="21" t="s">
        <v>23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40">
        <f t="shared" ref="S41:S42" si="30">SUM(G41:R41)</f>
        <v>0</v>
      </c>
      <c r="T41" s="23">
        <f t="shared" ref="T41:T42" si="31">S41/12</f>
        <v>0</v>
      </c>
      <c r="U41" s="58"/>
      <c r="V41" s="24"/>
      <c r="W41" s="25"/>
      <c r="Y41" s="27"/>
      <c r="AA41" s="25"/>
    </row>
    <row r="42" spans="1:27" s="26" customFormat="1" ht="21.95" customHeight="1" x14ac:dyDescent="0.2">
      <c r="A42" s="30"/>
      <c r="B42" s="17"/>
      <c r="C42" s="54"/>
      <c r="D42" s="51"/>
      <c r="E42" s="47">
        <v>232</v>
      </c>
      <c r="F42" s="48" t="s">
        <v>26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40">
        <f t="shared" si="30"/>
        <v>0</v>
      </c>
      <c r="T42" s="23">
        <f t="shared" si="31"/>
        <v>0</v>
      </c>
      <c r="U42" s="58"/>
      <c r="V42" s="24"/>
      <c r="W42" s="25"/>
      <c r="Y42" s="27"/>
    </row>
    <row r="43" spans="1:27" s="26" customFormat="1" ht="21.95" customHeight="1" x14ac:dyDescent="0.2">
      <c r="A43" s="16">
        <v>11</v>
      </c>
      <c r="B43" s="17"/>
      <c r="C43" s="52">
        <v>2248235</v>
      </c>
      <c r="D43" s="49" t="s">
        <v>41</v>
      </c>
      <c r="E43" s="20">
        <v>112</v>
      </c>
      <c r="F43" s="21" t="s">
        <v>35</v>
      </c>
      <c r="G43" s="22">
        <v>1150000</v>
      </c>
      <c r="H43" s="22">
        <v>1150000</v>
      </c>
      <c r="I43" s="22">
        <v>1150000</v>
      </c>
      <c r="J43" s="22">
        <v>1150000</v>
      </c>
      <c r="K43" s="22">
        <v>1150000</v>
      </c>
      <c r="L43" s="22">
        <v>1150000</v>
      </c>
      <c r="M43" s="22">
        <v>1150000</v>
      </c>
      <c r="N43" s="22">
        <v>1150000</v>
      </c>
      <c r="O43" s="22">
        <v>1150000</v>
      </c>
      <c r="P43" s="22">
        <v>1150000</v>
      </c>
      <c r="Q43" s="22">
        <v>1150000</v>
      </c>
      <c r="R43" s="22">
        <v>1150000</v>
      </c>
      <c r="S43" s="40">
        <f>SUM(G43:R43)</f>
        <v>13800000</v>
      </c>
      <c r="T43" s="23">
        <v>0</v>
      </c>
      <c r="U43" s="58">
        <f>SUM(S43:T45)</f>
        <v>13800000</v>
      </c>
      <c r="V43" s="24"/>
      <c r="W43" s="25"/>
      <c r="Y43" s="27"/>
    </row>
    <row r="44" spans="1:27" s="26" customFormat="1" ht="21.95" customHeight="1" x14ac:dyDescent="0.2">
      <c r="A44" s="28"/>
      <c r="B44" s="17"/>
      <c r="C44" s="53"/>
      <c r="D44" s="50"/>
      <c r="E44" s="20">
        <v>113</v>
      </c>
      <c r="F44" s="21" t="s">
        <v>23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40">
        <f t="shared" ref="S44:S45" si="32">SUM(G44:R44)</f>
        <v>0</v>
      </c>
      <c r="T44" s="23">
        <f t="shared" ref="T44:T45" si="33">S44/12</f>
        <v>0</v>
      </c>
      <c r="U44" s="58"/>
      <c r="V44" s="24"/>
      <c r="W44" s="25"/>
      <c r="Y44" s="27"/>
      <c r="AA44" s="25"/>
    </row>
    <row r="45" spans="1:27" s="26" customFormat="1" ht="21.95" customHeight="1" x14ac:dyDescent="0.2">
      <c r="A45" s="30"/>
      <c r="B45" s="17"/>
      <c r="C45" s="54"/>
      <c r="D45" s="51"/>
      <c r="E45" s="47">
        <v>232</v>
      </c>
      <c r="F45" s="48" t="s">
        <v>26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40">
        <f t="shared" si="32"/>
        <v>0</v>
      </c>
      <c r="T45" s="23">
        <f t="shared" si="33"/>
        <v>0</v>
      </c>
      <c r="U45" s="58"/>
      <c r="V45" s="24"/>
      <c r="W45" s="25"/>
      <c r="Y45" s="27"/>
    </row>
    <row r="46" spans="1:27" s="26" customFormat="1" ht="21.95" customHeight="1" x14ac:dyDescent="0.2">
      <c r="A46" s="16">
        <v>11</v>
      </c>
      <c r="B46" s="17"/>
      <c r="C46" s="52">
        <v>2255794</v>
      </c>
      <c r="D46" s="49" t="s">
        <v>42</v>
      </c>
      <c r="E46" s="20">
        <v>112</v>
      </c>
      <c r="F46" s="21" t="s">
        <v>35</v>
      </c>
      <c r="G46" s="22">
        <v>1150000</v>
      </c>
      <c r="H46" s="22">
        <v>1150000</v>
      </c>
      <c r="I46" s="22">
        <v>1150000</v>
      </c>
      <c r="J46" s="22">
        <v>1150000</v>
      </c>
      <c r="K46" s="22">
        <v>1150000</v>
      </c>
      <c r="L46" s="22">
        <v>1150000</v>
      </c>
      <c r="M46" s="22">
        <v>1150000</v>
      </c>
      <c r="N46" s="22">
        <v>1150000</v>
      </c>
      <c r="O46" s="22">
        <v>1150000</v>
      </c>
      <c r="P46" s="22">
        <v>1150000</v>
      </c>
      <c r="Q46" s="22">
        <v>1150000</v>
      </c>
      <c r="R46" s="22">
        <v>1150000</v>
      </c>
      <c r="S46" s="40">
        <f>SUM(G46:R46)</f>
        <v>13800000</v>
      </c>
      <c r="T46" s="23">
        <v>0</v>
      </c>
      <c r="U46" s="58">
        <f>SUM(S46:T48)</f>
        <v>13800000</v>
      </c>
      <c r="V46" s="24"/>
      <c r="W46" s="25"/>
      <c r="Y46" s="27"/>
    </row>
    <row r="47" spans="1:27" s="26" customFormat="1" ht="21.95" customHeight="1" x14ac:dyDescent="0.2">
      <c r="A47" s="28"/>
      <c r="B47" s="17"/>
      <c r="C47" s="53"/>
      <c r="D47" s="50"/>
      <c r="E47" s="20">
        <v>113</v>
      </c>
      <c r="F47" s="21" t="s">
        <v>23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40">
        <f t="shared" ref="S47:S48" si="34">SUM(G47:R47)</f>
        <v>0</v>
      </c>
      <c r="T47" s="23">
        <f t="shared" ref="T47:T48" si="35">S47/12</f>
        <v>0</v>
      </c>
      <c r="U47" s="58"/>
      <c r="V47" s="24"/>
      <c r="W47" s="25"/>
      <c r="Y47" s="27"/>
      <c r="AA47" s="25"/>
    </row>
    <row r="48" spans="1:27" s="26" customFormat="1" ht="21.95" customHeight="1" x14ac:dyDescent="0.2">
      <c r="A48" s="30"/>
      <c r="B48" s="17"/>
      <c r="C48" s="54"/>
      <c r="D48" s="51"/>
      <c r="E48" s="47">
        <v>232</v>
      </c>
      <c r="F48" s="48" t="s">
        <v>26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40">
        <f t="shared" si="34"/>
        <v>0</v>
      </c>
      <c r="T48" s="23">
        <f t="shared" si="35"/>
        <v>0</v>
      </c>
      <c r="U48" s="58"/>
      <c r="V48" s="24"/>
      <c r="W48" s="25"/>
      <c r="Y48" s="27"/>
    </row>
    <row r="49" spans="1:27" s="26" customFormat="1" ht="21.95" customHeight="1" x14ac:dyDescent="0.2">
      <c r="A49" s="16">
        <v>12</v>
      </c>
      <c r="B49" s="17"/>
      <c r="C49" s="52">
        <v>3542836</v>
      </c>
      <c r="D49" s="49" t="s">
        <v>43</v>
      </c>
      <c r="E49" s="20">
        <v>112</v>
      </c>
      <c r="F49" s="21" t="s">
        <v>35</v>
      </c>
      <c r="G49" s="22">
        <v>1150000</v>
      </c>
      <c r="H49" s="22">
        <v>1150000</v>
      </c>
      <c r="I49" s="22">
        <v>1150000</v>
      </c>
      <c r="J49" s="22">
        <v>1150000</v>
      </c>
      <c r="K49" s="22">
        <v>1150000</v>
      </c>
      <c r="L49" s="22">
        <v>1150000</v>
      </c>
      <c r="M49" s="22">
        <v>1150000</v>
      </c>
      <c r="N49" s="22">
        <v>1150000</v>
      </c>
      <c r="O49" s="22">
        <v>1150000</v>
      </c>
      <c r="P49" s="22">
        <v>1150000</v>
      </c>
      <c r="Q49" s="22">
        <v>1150000</v>
      </c>
      <c r="R49" s="22">
        <v>1150000</v>
      </c>
      <c r="S49" s="40">
        <f>SUM(G49:R49)</f>
        <v>13800000</v>
      </c>
      <c r="T49" s="23">
        <v>0</v>
      </c>
      <c r="U49" s="58">
        <f>SUM(S49:T51)</f>
        <v>13800000</v>
      </c>
      <c r="V49" s="24"/>
      <c r="W49" s="25"/>
      <c r="Y49" s="27"/>
    </row>
    <row r="50" spans="1:27" s="26" customFormat="1" ht="21.95" customHeight="1" x14ac:dyDescent="0.2">
      <c r="A50" s="28"/>
      <c r="B50" s="17"/>
      <c r="C50" s="53"/>
      <c r="D50" s="50"/>
      <c r="E50" s="20">
        <v>113</v>
      </c>
      <c r="F50" s="21" t="s">
        <v>23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40">
        <f t="shared" ref="S50:S51" si="36">SUM(G50:R50)</f>
        <v>0</v>
      </c>
      <c r="T50" s="23">
        <f t="shared" ref="T50:T51" si="37">S50/12</f>
        <v>0</v>
      </c>
      <c r="U50" s="58"/>
      <c r="V50" s="24"/>
      <c r="W50" s="25"/>
      <c r="Y50" s="27"/>
      <c r="AA50" s="25"/>
    </row>
    <row r="51" spans="1:27" s="26" customFormat="1" ht="21.95" customHeight="1" x14ac:dyDescent="0.2">
      <c r="A51" s="30"/>
      <c r="B51" s="17"/>
      <c r="C51" s="54"/>
      <c r="D51" s="51"/>
      <c r="E51" s="47">
        <v>232</v>
      </c>
      <c r="F51" s="48" t="s">
        <v>26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40">
        <f t="shared" si="36"/>
        <v>0</v>
      </c>
      <c r="T51" s="23">
        <f t="shared" si="37"/>
        <v>0</v>
      </c>
      <c r="U51" s="58"/>
      <c r="V51" s="24"/>
      <c r="W51" s="25"/>
      <c r="Y51" s="27"/>
    </row>
    <row r="52" spans="1:27" s="45" customFormat="1" ht="17.25" customHeight="1" x14ac:dyDescent="0.2">
      <c r="A52" s="42">
        <v>13</v>
      </c>
      <c r="B52" s="42"/>
      <c r="C52" s="46">
        <v>4027678</v>
      </c>
      <c r="D52" s="43" t="s">
        <v>45</v>
      </c>
      <c r="E52" s="20">
        <v>144</v>
      </c>
      <c r="F52" s="21" t="s">
        <v>44</v>
      </c>
      <c r="G52" s="22">
        <v>1100000</v>
      </c>
      <c r="H52" s="22">
        <v>1100000</v>
      </c>
      <c r="I52" s="22">
        <v>1100000</v>
      </c>
      <c r="J52" s="22">
        <v>1100000</v>
      </c>
      <c r="K52" s="22">
        <v>1100000</v>
      </c>
      <c r="L52" s="22">
        <v>1100000</v>
      </c>
      <c r="M52" s="22">
        <v>1100000</v>
      </c>
      <c r="N52" s="22">
        <v>1100000</v>
      </c>
      <c r="O52" s="22">
        <v>1100000</v>
      </c>
      <c r="P52" s="22">
        <v>1100000</v>
      </c>
      <c r="Q52" s="22">
        <v>1100000</v>
      </c>
      <c r="R52" s="22">
        <v>1100000</v>
      </c>
      <c r="S52" s="40">
        <f>SUM(G52:R52)</f>
        <v>13200000</v>
      </c>
      <c r="T52" s="55">
        <f>S52/12</f>
        <v>1100000</v>
      </c>
      <c r="U52" s="60">
        <f>S52+T52</f>
        <v>14300000</v>
      </c>
      <c r="V52" s="44"/>
    </row>
    <row r="53" spans="1:27" s="45" customFormat="1" ht="17.25" customHeight="1" x14ac:dyDescent="0.2">
      <c r="A53" s="42">
        <v>14</v>
      </c>
      <c r="B53" s="42"/>
      <c r="C53" s="46">
        <v>2953673</v>
      </c>
      <c r="D53" s="43" t="s">
        <v>46</v>
      </c>
      <c r="E53" s="20">
        <v>144</v>
      </c>
      <c r="F53" s="21" t="s">
        <v>44</v>
      </c>
      <c r="G53" s="22">
        <v>1400000</v>
      </c>
      <c r="H53" s="22">
        <v>1400000</v>
      </c>
      <c r="I53" s="22">
        <v>1400000</v>
      </c>
      <c r="J53" s="22">
        <v>1400000</v>
      </c>
      <c r="K53" s="22">
        <v>1400000</v>
      </c>
      <c r="L53" s="22">
        <v>1400000</v>
      </c>
      <c r="M53" s="22">
        <v>1400000</v>
      </c>
      <c r="N53" s="22">
        <v>1400000</v>
      </c>
      <c r="O53" s="22">
        <v>1400000</v>
      </c>
      <c r="P53" s="22">
        <v>1400000</v>
      </c>
      <c r="Q53" s="22">
        <v>1400000</v>
      </c>
      <c r="R53" s="22">
        <v>1400000</v>
      </c>
      <c r="S53" s="40">
        <f t="shared" ref="S53:S82" si="38">SUM(G53:R53)</f>
        <v>16800000</v>
      </c>
      <c r="T53" s="55">
        <f t="shared" ref="T53:T82" si="39">S53/12</f>
        <v>1400000</v>
      </c>
      <c r="U53" s="60">
        <f t="shared" ref="U53:U82" si="40">S53+T53</f>
        <v>18200000</v>
      </c>
      <c r="V53" s="44"/>
    </row>
    <row r="54" spans="1:27" s="45" customFormat="1" ht="17.25" customHeight="1" x14ac:dyDescent="0.2">
      <c r="A54" s="42">
        <v>15</v>
      </c>
      <c r="B54" s="42"/>
      <c r="C54" s="46">
        <v>4048109</v>
      </c>
      <c r="D54" s="43" t="s">
        <v>47</v>
      </c>
      <c r="E54" s="20">
        <v>144</v>
      </c>
      <c r="F54" s="21" t="s">
        <v>44</v>
      </c>
      <c r="G54" s="22">
        <v>2200000</v>
      </c>
      <c r="H54" s="22">
        <v>2200000</v>
      </c>
      <c r="I54" s="22">
        <v>2200000</v>
      </c>
      <c r="J54" s="22">
        <v>2200000</v>
      </c>
      <c r="K54" s="22">
        <v>2200000</v>
      </c>
      <c r="L54" s="22">
        <v>2200000</v>
      </c>
      <c r="M54" s="22">
        <v>2200000</v>
      </c>
      <c r="N54" s="22">
        <v>2200000</v>
      </c>
      <c r="O54" s="22">
        <v>2200000</v>
      </c>
      <c r="P54" s="22">
        <v>2200000</v>
      </c>
      <c r="Q54" s="22">
        <v>2200000</v>
      </c>
      <c r="R54" s="22">
        <v>2200000</v>
      </c>
      <c r="S54" s="40">
        <f t="shared" si="38"/>
        <v>26400000</v>
      </c>
      <c r="T54" s="55">
        <f t="shared" si="39"/>
        <v>2200000</v>
      </c>
      <c r="U54" s="60">
        <f t="shared" si="40"/>
        <v>28600000</v>
      </c>
      <c r="V54" s="44"/>
    </row>
    <row r="55" spans="1:27" s="45" customFormat="1" ht="17.25" customHeight="1" x14ac:dyDescent="0.2">
      <c r="A55" s="42">
        <v>16</v>
      </c>
      <c r="B55" s="42"/>
      <c r="C55" s="46">
        <v>3358365</v>
      </c>
      <c r="D55" s="43" t="s">
        <v>48</v>
      </c>
      <c r="E55" s="20">
        <v>144</v>
      </c>
      <c r="F55" s="21" t="s">
        <v>44</v>
      </c>
      <c r="G55" s="22">
        <v>1235000</v>
      </c>
      <c r="H55" s="22">
        <v>1235000</v>
      </c>
      <c r="I55" s="22">
        <v>1235000</v>
      </c>
      <c r="J55" s="22">
        <v>1235000</v>
      </c>
      <c r="K55" s="22">
        <v>1235000</v>
      </c>
      <c r="L55" s="22">
        <v>1235000</v>
      </c>
      <c r="M55" s="22">
        <v>1235000</v>
      </c>
      <c r="N55" s="22">
        <v>1235000</v>
      </c>
      <c r="O55" s="22">
        <v>1235000</v>
      </c>
      <c r="P55" s="22">
        <v>1235000</v>
      </c>
      <c r="Q55" s="22">
        <v>1235000</v>
      </c>
      <c r="R55" s="22">
        <v>1235000</v>
      </c>
      <c r="S55" s="40">
        <f t="shared" si="38"/>
        <v>14820000</v>
      </c>
      <c r="T55" s="55">
        <f t="shared" si="39"/>
        <v>1235000</v>
      </c>
      <c r="U55" s="60">
        <f t="shared" si="40"/>
        <v>16055000</v>
      </c>
      <c r="V55" s="44"/>
    </row>
    <row r="56" spans="1:27" s="45" customFormat="1" ht="17.25" customHeight="1" x14ac:dyDescent="0.2">
      <c r="A56" s="42">
        <v>17</v>
      </c>
      <c r="B56" s="42"/>
      <c r="C56" s="46">
        <v>2455149</v>
      </c>
      <c r="D56" s="43" t="s">
        <v>49</v>
      </c>
      <c r="E56" s="20">
        <v>144</v>
      </c>
      <c r="F56" s="21" t="s">
        <v>44</v>
      </c>
      <c r="G56" s="22">
        <v>1235000</v>
      </c>
      <c r="H56" s="22">
        <v>1235000</v>
      </c>
      <c r="I56" s="22">
        <v>1235000</v>
      </c>
      <c r="J56" s="22">
        <v>1235000</v>
      </c>
      <c r="K56" s="22">
        <v>1235000</v>
      </c>
      <c r="L56" s="22">
        <v>1235000</v>
      </c>
      <c r="M56" s="22">
        <v>1235000</v>
      </c>
      <c r="N56" s="22">
        <v>1235000</v>
      </c>
      <c r="O56" s="22">
        <v>1235000</v>
      </c>
      <c r="P56" s="22">
        <v>1235000</v>
      </c>
      <c r="Q56" s="22">
        <v>1235000</v>
      </c>
      <c r="R56" s="22">
        <v>1235000</v>
      </c>
      <c r="S56" s="40">
        <f t="shared" si="38"/>
        <v>14820000</v>
      </c>
      <c r="T56" s="55">
        <f t="shared" si="39"/>
        <v>1235000</v>
      </c>
      <c r="U56" s="60">
        <f t="shared" si="40"/>
        <v>16055000</v>
      </c>
      <c r="V56" s="44"/>
    </row>
    <row r="57" spans="1:27" s="45" customFormat="1" ht="17.25" customHeight="1" x14ac:dyDescent="0.2">
      <c r="A57" s="42">
        <v>18</v>
      </c>
      <c r="B57" s="42"/>
      <c r="C57" s="46">
        <v>3301385</v>
      </c>
      <c r="D57" s="43" t="s">
        <v>50</v>
      </c>
      <c r="E57" s="20">
        <v>144</v>
      </c>
      <c r="F57" s="21" t="s">
        <v>44</v>
      </c>
      <c r="G57" s="22">
        <v>1030000</v>
      </c>
      <c r="H57" s="22">
        <v>1030000</v>
      </c>
      <c r="I57" s="22">
        <v>1030000</v>
      </c>
      <c r="J57" s="22">
        <v>1030000</v>
      </c>
      <c r="K57" s="22">
        <v>1030000</v>
      </c>
      <c r="L57" s="22">
        <v>1030000</v>
      </c>
      <c r="M57" s="22">
        <v>1030000</v>
      </c>
      <c r="N57" s="22">
        <v>1030000</v>
      </c>
      <c r="O57" s="22">
        <v>1030000</v>
      </c>
      <c r="P57" s="22">
        <v>1030000</v>
      </c>
      <c r="Q57" s="22">
        <v>1030000</v>
      </c>
      <c r="R57" s="22">
        <v>1030000</v>
      </c>
      <c r="S57" s="40">
        <f t="shared" si="38"/>
        <v>12360000</v>
      </c>
      <c r="T57" s="55">
        <f t="shared" si="39"/>
        <v>1030000</v>
      </c>
      <c r="U57" s="60">
        <f t="shared" si="40"/>
        <v>13390000</v>
      </c>
      <c r="V57" s="44"/>
    </row>
    <row r="58" spans="1:27" s="45" customFormat="1" ht="17.25" customHeight="1" x14ac:dyDescent="0.2">
      <c r="A58" s="42">
        <v>19</v>
      </c>
      <c r="B58" s="42"/>
      <c r="C58" s="46">
        <v>5732417</v>
      </c>
      <c r="D58" s="43" t="s">
        <v>51</v>
      </c>
      <c r="E58" s="20">
        <v>144</v>
      </c>
      <c r="F58" s="21" t="s">
        <v>44</v>
      </c>
      <c r="G58" s="22">
        <v>1200000</v>
      </c>
      <c r="H58" s="22">
        <v>1200000</v>
      </c>
      <c r="I58" s="22">
        <v>1200000</v>
      </c>
      <c r="J58" s="22">
        <v>1200000</v>
      </c>
      <c r="K58" s="22">
        <v>1200000</v>
      </c>
      <c r="L58" s="22">
        <v>1200000</v>
      </c>
      <c r="M58" s="22">
        <v>1200000</v>
      </c>
      <c r="N58" s="22">
        <v>1200000</v>
      </c>
      <c r="O58" s="22">
        <v>1200000</v>
      </c>
      <c r="P58" s="22">
        <v>1200000</v>
      </c>
      <c r="Q58" s="22">
        <v>1200000</v>
      </c>
      <c r="R58" s="22">
        <v>1200000</v>
      </c>
      <c r="S58" s="40">
        <f t="shared" si="38"/>
        <v>14400000</v>
      </c>
      <c r="T58" s="55">
        <f t="shared" si="39"/>
        <v>1200000</v>
      </c>
      <c r="U58" s="60">
        <f t="shared" si="40"/>
        <v>15600000</v>
      </c>
      <c r="V58" s="44"/>
    </row>
    <row r="59" spans="1:27" s="45" customFormat="1" ht="17.25" customHeight="1" x14ac:dyDescent="0.2">
      <c r="A59" s="42">
        <v>20</v>
      </c>
      <c r="B59" s="42"/>
      <c r="C59" s="46">
        <v>1511120</v>
      </c>
      <c r="D59" s="43" t="s">
        <v>52</v>
      </c>
      <c r="E59" s="20">
        <v>144</v>
      </c>
      <c r="F59" s="21" t="s">
        <v>44</v>
      </c>
      <c r="G59" s="22">
        <v>1340000</v>
      </c>
      <c r="H59" s="22">
        <v>1340000</v>
      </c>
      <c r="I59" s="22">
        <v>1340000</v>
      </c>
      <c r="J59" s="22">
        <v>1340000</v>
      </c>
      <c r="K59" s="22">
        <v>1340000</v>
      </c>
      <c r="L59" s="22">
        <v>1340000</v>
      </c>
      <c r="M59" s="22">
        <v>1340000</v>
      </c>
      <c r="N59" s="22">
        <v>1340000</v>
      </c>
      <c r="O59" s="22">
        <v>1340000</v>
      </c>
      <c r="P59" s="22">
        <v>1340000</v>
      </c>
      <c r="Q59" s="22">
        <v>1340000</v>
      </c>
      <c r="R59" s="22">
        <v>1340000</v>
      </c>
      <c r="S59" s="40">
        <f t="shared" si="38"/>
        <v>16080000</v>
      </c>
      <c r="T59" s="55">
        <f t="shared" si="39"/>
        <v>1340000</v>
      </c>
      <c r="U59" s="60">
        <f t="shared" si="40"/>
        <v>17420000</v>
      </c>
      <c r="V59" s="44"/>
    </row>
    <row r="60" spans="1:27" s="45" customFormat="1" ht="17.25" customHeight="1" x14ac:dyDescent="0.2">
      <c r="A60" s="42">
        <v>21</v>
      </c>
      <c r="B60" s="42"/>
      <c r="C60" s="46">
        <v>3852808</v>
      </c>
      <c r="D60" s="43" t="s">
        <v>53</v>
      </c>
      <c r="E60" s="20">
        <v>144</v>
      </c>
      <c r="F60" s="21" t="s">
        <v>44</v>
      </c>
      <c r="G60" s="22">
        <v>2200000</v>
      </c>
      <c r="H60" s="22">
        <v>2200000</v>
      </c>
      <c r="I60" s="22">
        <v>2200000</v>
      </c>
      <c r="J60" s="22">
        <v>2200000</v>
      </c>
      <c r="K60" s="22">
        <v>2200000</v>
      </c>
      <c r="L60" s="22">
        <v>2200000</v>
      </c>
      <c r="M60" s="22">
        <v>2200000</v>
      </c>
      <c r="N60" s="22">
        <v>2200000</v>
      </c>
      <c r="O60" s="22">
        <v>2200000</v>
      </c>
      <c r="P60" s="22">
        <v>2200000</v>
      </c>
      <c r="Q60" s="22">
        <v>2200000</v>
      </c>
      <c r="R60" s="22">
        <v>2200000</v>
      </c>
      <c r="S60" s="40">
        <f t="shared" si="38"/>
        <v>26400000</v>
      </c>
      <c r="T60" s="55">
        <f t="shared" si="39"/>
        <v>2200000</v>
      </c>
      <c r="U60" s="60">
        <f t="shared" si="40"/>
        <v>28600000</v>
      </c>
      <c r="V60" s="44"/>
    </row>
    <row r="61" spans="1:27" s="45" customFormat="1" ht="17.25" customHeight="1" x14ac:dyDescent="0.2">
      <c r="A61" s="42">
        <v>22</v>
      </c>
      <c r="B61" s="42"/>
      <c r="C61" s="46">
        <v>3191557</v>
      </c>
      <c r="D61" s="43" t="s">
        <v>54</v>
      </c>
      <c r="E61" s="20">
        <v>144</v>
      </c>
      <c r="F61" s="21" t="s">
        <v>44</v>
      </c>
      <c r="G61" s="22">
        <v>300000</v>
      </c>
      <c r="H61" s="22">
        <v>300000</v>
      </c>
      <c r="I61" s="22">
        <v>300000</v>
      </c>
      <c r="J61" s="22">
        <v>300000</v>
      </c>
      <c r="K61" s="22">
        <v>300000</v>
      </c>
      <c r="L61" s="22">
        <v>300000</v>
      </c>
      <c r="M61" s="22">
        <v>300000</v>
      </c>
      <c r="N61" s="22">
        <v>300000</v>
      </c>
      <c r="O61" s="22">
        <v>300000</v>
      </c>
      <c r="P61" s="22">
        <v>300000</v>
      </c>
      <c r="Q61" s="22">
        <v>300000</v>
      </c>
      <c r="R61" s="22">
        <v>300000</v>
      </c>
      <c r="S61" s="40">
        <f t="shared" si="38"/>
        <v>3600000</v>
      </c>
      <c r="T61" s="55">
        <f t="shared" si="39"/>
        <v>300000</v>
      </c>
      <c r="U61" s="60">
        <f t="shared" si="40"/>
        <v>3900000</v>
      </c>
      <c r="V61" s="44"/>
    </row>
    <row r="62" spans="1:27" s="45" customFormat="1" ht="17.25" customHeight="1" x14ac:dyDescent="0.2">
      <c r="A62" s="42">
        <v>23</v>
      </c>
      <c r="B62" s="42"/>
      <c r="C62" s="46">
        <v>3719221</v>
      </c>
      <c r="D62" s="43" t="s">
        <v>55</v>
      </c>
      <c r="E62" s="20">
        <v>144</v>
      </c>
      <c r="F62" s="21" t="s">
        <v>44</v>
      </c>
      <c r="G62" s="22">
        <v>300000</v>
      </c>
      <c r="H62" s="22">
        <v>300000</v>
      </c>
      <c r="I62" s="22">
        <v>300000</v>
      </c>
      <c r="J62" s="22">
        <v>300000</v>
      </c>
      <c r="K62" s="22">
        <v>300000</v>
      </c>
      <c r="L62" s="22">
        <v>300000</v>
      </c>
      <c r="M62" s="22">
        <v>300000</v>
      </c>
      <c r="N62" s="22">
        <v>300000</v>
      </c>
      <c r="O62" s="22">
        <v>300000</v>
      </c>
      <c r="P62" s="22">
        <v>300000</v>
      </c>
      <c r="Q62" s="22">
        <v>300000</v>
      </c>
      <c r="R62" s="22">
        <v>300000</v>
      </c>
      <c r="S62" s="40">
        <f t="shared" si="38"/>
        <v>3600000</v>
      </c>
      <c r="T62" s="55">
        <f t="shared" si="39"/>
        <v>300000</v>
      </c>
      <c r="U62" s="60">
        <f t="shared" si="40"/>
        <v>3900000</v>
      </c>
      <c r="V62" s="44"/>
    </row>
    <row r="63" spans="1:27" s="45" customFormat="1" ht="17.25" customHeight="1" x14ac:dyDescent="0.2">
      <c r="A63" s="42">
        <v>24</v>
      </c>
      <c r="B63" s="42"/>
      <c r="C63" s="46">
        <v>6382772</v>
      </c>
      <c r="D63" s="43" t="s">
        <v>56</v>
      </c>
      <c r="E63" s="20">
        <v>144</v>
      </c>
      <c r="F63" s="21" t="s">
        <v>44</v>
      </c>
      <c r="G63" s="22">
        <v>300000</v>
      </c>
      <c r="H63" s="22">
        <v>300000</v>
      </c>
      <c r="I63" s="22">
        <v>300000</v>
      </c>
      <c r="J63" s="22">
        <v>300000</v>
      </c>
      <c r="K63" s="22">
        <v>300000</v>
      </c>
      <c r="L63" s="22">
        <v>300000</v>
      </c>
      <c r="M63" s="22">
        <v>300000</v>
      </c>
      <c r="N63" s="22">
        <v>300000</v>
      </c>
      <c r="O63" s="22">
        <v>300000</v>
      </c>
      <c r="P63" s="22">
        <v>300000</v>
      </c>
      <c r="Q63" s="22">
        <v>300000</v>
      </c>
      <c r="R63" s="22">
        <v>300000</v>
      </c>
      <c r="S63" s="40">
        <f t="shared" si="38"/>
        <v>3600000</v>
      </c>
      <c r="T63" s="55">
        <f t="shared" si="39"/>
        <v>300000</v>
      </c>
      <c r="U63" s="60">
        <f t="shared" si="40"/>
        <v>3900000</v>
      </c>
      <c r="V63" s="44"/>
    </row>
    <row r="64" spans="1:27" s="45" customFormat="1" ht="17.25" customHeight="1" x14ac:dyDescent="0.2">
      <c r="A64" s="42">
        <v>25</v>
      </c>
      <c r="B64" s="42"/>
      <c r="C64" s="46">
        <v>8214096</v>
      </c>
      <c r="D64" s="43" t="s">
        <v>57</v>
      </c>
      <c r="E64" s="20">
        <v>144</v>
      </c>
      <c r="F64" s="21" t="s">
        <v>44</v>
      </c>
      <c r="G64" s="22">
        <v>300000</v>
      </c>
      <c r="H64" s="22">
        <v>300000</v>
      </c>
      <c r="I64" s="22">
        <v>300000</v>
      </c>
      <c r="J64" s="22">
        <v>300000</v>
      </c>
      <c r="K64" s="22">
        <v>300000</v>
      </c>
      <c r="L64" s="22">
        <v>300000</v>
      </c>
      <c r="M64" s="22">
        <v>300000</v>
      </c>
      <c r="N64" s="22">
        <v>300000</v>
      </c>
      <c r="O64" s="22">
        <v>300000</v>
      </c>
      <c r="P64" s="22">
        <v>300000</v>
      </c>
      <c r="Q64" s="22">
        <v>300000</v>
      </c>
      <c r="R64" s="22">
        <v>300000</v>
      </c>
      <c r="S64" s="40">
        <f t="shared" si="38"/>
        <v>3600000</v>
      </c>
      <c r="T64" s="55">
        <f t="shared" si="39"/>
        <v>300000</v>
      </c>
      <c r="U64" s="60">
        <f t="shared" si="40"/>
        <v>3900000</v>
      </c>
      <c r="V64" s="44"/>
    </row>
    <row r="65" spans="1:22" s="45" customFormat="1" ht="17.25" customHeight="1" x14ac:dyDescent="0.2">
      <c r="A65" s="42">
        <v>26</v>
      </c>
      <c r="B65" s="42"/>
      <c r="C65" s="46">
        <v>5509641</v>
      </c>
      <c r="D65" s="43" t="s">
        <v>63</v>
      </c>
      <c r="E65" s="20">
        <v>144</v>
      </c>
      <c r="F65" s="21" t="s">
        <v>44</v>
      </c>
      <c r="G65" s="22">
        <v>1030000</v>
      </c>
      <c r="H65" s="22">
        <v>1030000</v>
      </c>
      <c r="I65" s="22">
        <v>1030000</v>
      </c>
      <c r="J65" s="22">
        <v>1030000</v>
      </c>
      <c r="K65" s="22">
        <v>1030000</v>
      </c>
      <c r="L65" s="22">
        <v>1030000</v>
      </c>
      <c r="M65" s="22">
        <v>1030000</v>
      </c>
      <c r="N65" s="22">
        <v>1030000</v>
      </c>
      <c r="O65" s="22">
        <v>1030000</v>
      </c>
      <c r="P65" s="22">
        <v>1030000</v>
      </c>
      <c r="Q65" s="22">
        <v>1030000</v>
      </c>
      <c r="R65" s="22">
        <v>1030000</v>
      </c>
      <c r="S65" s="40">
        <f t="shared" si="38"/>
        <v>12360000</v>
      </c>
      <c r="T65" s="55">
        <f t="shared" si="39"/>
        <v>1030000</v>
      </c>
      <c r="U65" s="60">
        <f t="shared" si="40"/>
        <v>13390000</v>
      </c>
      <c r="V65" s="44"/>
    </row>
    <row r="66" spans="1:22" s="45" customFormat="1" ht="17.25" customHeight="1" x14ac:dyDescent="0.2">
      <c r="A66" s="42">
        <v>27</v>
      </c>
      <c r="B66" s="42"/>
      <c r="C66" s="46">
        <v>3678892</v>
      </c>
      <c r="D66" s="43" t="s">
        <v>64</v>
      </c>
      <c r="E66" s="20">
        <v>144</v>
      </c>
      <c r="F66" s="21" t="s">
        <v>44</v>
      </c>
      <c r="G66" s="22">
        <v>1235000</v>
      </c>
      <c r="H66" s="22">
        <v>1235000</v>
      </c>
      <c r="I66" s="22">
        <v>1235000</v>
      </c>
      <c r="J66" s="22">
        <v>1235000</v>
      </c>
      <c r="K66" s="22">
        <v>1235000</v>
      </c>
      <c r="L66" s="22">
        <v>1235000</v>
      </c>
      <c r="M66" s="22">
        <v>1235000</v>
      </c>
      <c r="N66" s="22">
        <v>1235000</v>
      </c>
      <c r="O66" s="22">
        <v>1235000</v>
      </c>
      <c r="P66" s="22">
        <v>1235000</v>
      </c>
      <c r="Q66" s="22">
        <v>1235000</v>
      </c>
      <c r="R66" s="22">
        <v>1235000</v>
      </c>
      <c r="S66" s="40">
        <f t="shared" si="38"/>
        <v>14820000</v>
      </c>
      <c r="T66" s="55">
        <f t="shared" si="39"/>
        <v>1235000</v>
      </c>
      <c r="U66" s="60">
        <f t="shared" si="40"/>
        <v>16055000</v>
      </c>
      <c r="V66" s="44"/>
    </row>
    <row r="67" spans="1:22" s="45" customFormat="1" ht="17.25" customHeight="1" x14ac:dyDescent="0.2">
      <c r="A67" s="42">
        <v>28</v>
      </c>
      <c r="B67" s="42"/>
      <c r="C67" s="46">
        <v>5281548</v>
      </c>
      <c r="D67" s="43" t="s">
        <v>65</v>
      </c>
      <c r="E67" s="20">
        <v>144</v>
      </c>
      <c r="F67" s="21" t="s">
        <v>44</v>
      </c>
      <c r="G67" s="22">
        <v>1235000</v>
      </c>
      <c r="H67" s="22">
        <v>1235000</v>
      </c>
      <c r="I67" s="22">
        <v>1235000</v>
      </c>
      <c r="J67" s="22">
        <v>1235000</v>
      </c>
      <c r="K67" s="22">
        <v>1235000</v>
      </c>
      <c r="L67" s="22">
        <v>1235000</v>
      </c>
      <c r="M67" s="22">
        <v>1235000</v>
      </c>
      <c r="N67" s="22">
        <v>1235000</v>
      </c>
      <c r="O67" s="22">
        <v>1235000</v>
      </c>
      <c r="P67" s="22">
        <v>1235000</v>
      </c>
      <c r="Q67" s="22">
        <v>1235000</v>
      </c>
      <c r="R67" s="22">
        <v>1235000</v>
      </c>
      <c r="S67" s="40">
        <f t="shared" si="38"/>
        <v>14820000</v>
      </c>
      <c r="T67" s="55">
        <f t="shared" si="39"/>
        <v>1235000</v>
      </c>
      <c r="U67" s="60">
        <f t="shared" si="40"/>
        <v>16055000</v>
      </c>
      <c r="V67" s="44"/>
    </row>
    <row r="68" spans="1:22" s="45" customFormat="1" ht="17.25" customHeight="1" x14ac:dyDescent="0.2">
      <c r="A68" s="42">
        <v>29</v>
      </c>
      <c r="B68" s="42"/>
      <c r="C68" s="46">
        <v>1226135</v>
      </c>
      <c r="D68" s="43" t="s">
        <v>66</v>
      </c>
      <c r="E68" s="20">
        <v>144</v>
      </c>
      <c r="F68" s="21" t="s">
        <v>44</v>
      </c>
      <c r="G68" s="22">
        <v>700000</v>
      </c>
      <c r="H68" s="22">
        <v>700000</v>
      </c>
      <c r="I68" s="22">
        <v>700000</v>
      </c>
      <c r="J68" s="22">
        <v>700000</v>
      </c>
      <c r="K68" s="22">
        <v>700000</v>
      </c>
      <c r="L68" s="22">
        <v>700000</v>
      </c>
      <c r="M68" s="22">
        <v>700000</v>
      </c>
      <c r="N68" s="22">
        <v>700000</v>
      </c>
      <c r="O68" s="22">
        <v>700000</v>
      </c>
      <c r="P68" s="22">
        <v>700000</v>
      </c>
      <c r="Q68" s="22">
        <v>700000</v>
      </c>
      <c r="R68" s="22">
        <v>700000</v>
      </c>
      <c r="S68" s="40">
        <f t="shared" si="38"/>
        <v>8400000</v>
      </c>
      <c r="T68" s="55">
        <f t="shared" si="39"/>
        <v>700000</v>
      </c>
      <c r="U68" s="60">
        <f t="shared" si="40"/>
        <v>9100000</v>
      </c>
      <c r="V68" s="44"/>
    </row>
    <row r="69" spans="1:22" s="45" customFormat="1" ht="17.25" customHeight="1" x14ac:dyDescent="0.2">
      <c r="A69" s="42">
        <v>30</v>
      </c>
      <c r="B69" s="42"/>
      <c r="C69" s="46">
        <v>951106</v>
      </c>
      <c r="D69" s="43" t="s">
        <v>67</v>
      </c>
      <c r="E69" s="20">
        <v>144</v>
      </c>
      <c r="F69" s="21" t="s">
        <v>44</v>
      </c>
      <c r="G69" s="22">
        <v>1350000</v>
      </c>
      <c r="H69" s="22">
        <v>1350000</v>
      </c>
      <c r="I69" s="22">
        <v>1350000</v>
      </c>
      <c r="J69" s="22">
        <v>1350000</v>
      </c>
      <c r="K69" s="22">
        <v>1350000</v>
      </c>
      <c r="L69" s="22">
        <v>1350000</v>
      </c>
      <c r="M69" s="22">
        <v>1350000</v>
      </c>
      <c r="N69" s="22">
        <v>1350000</v>
      </c>
      <c r="O69" s="22">
        <v>1350000</v>
      </c>
      <c r="P69" s="22">
        <v>1350000</v>
      </c>
      <c r="Q69" s="22">
        <v>1350000</v>
      </c>
      <c r="R69" s="22">
        <v>1350000</v>
      </c>
      <c r="S69" s="40">
        <f t="shared" si="38"/>
        <v>16200000</v>
      </c>
      <c r="T69" s="55">
        <f t="shared" si="39"/>
        <v>1350000</v>
      </c>
      <c r="U69" s="60">
        <f t="shared" si="40"/>
        <v>17550000</v>
      </c>
      <c r="V69" s="44"/>
    </row>
    <row r="70" spans="1:22" s="45" customFormat="1" ht="17.25" customHeight="1" x14ac:dyDescent="0.2">
      <c r="A70" s="42">
        <v>31</v>
      </c>
      <c r="B70" s="42"/>
      <c r="C70" s="46">
        <v>3709186</v>
      </c>
      <c r="D70" s="43" t="s">
        <v>68</v>
      </c>
      <c r="E70" s="20">
        <v>144</v>
      </c>
      <c r="F70" s="21" t="s">
        <v>44</v>
      </c>
      <c r="G70" s="22">
        <v>1235000</v>
      </c>
      <c r="H70" s="22">
        <v>1235000</v>
      </c>
      <c r="I70" s="22">
        <v>1235000</v>
      </c>
      <c r="J70" s="22">
        <v>1235000</v>
      </c>
      <c r="K70" s="22">
        <v>1235000</v>
      </c>
      <c r="L70" s="22">
        <v>1235000</v>
      </c>
      <c r="M70" s="22">
        <v>1235000</v>
      </c>
      <c r="N70" s="22">
        <v>1235000</v>
      </c>
      <c r="O70" s="22">
        <v>1235000</v>
      </c>
      <c r="P70" s="22">
        <v>1235000</v>
      </c>
      <c r="Q70" s="22">
        <v>1235000</v>
      </c>
      <c r="R70" s="22">
        <v>1235000</v>
      </c>
      <c r="S70" s="40">
        <f t="shared" si="38"/>
        <v>14820000</v>
      </c>
      <c r="T70" s="55">
        <f t="shared" si="39"/>
        <v>1235000</v>
      </c>
      <c r="U70" s="60">
        <f t="shared" si="40"/>
        <v>16055000</v>
      </c>
      <c r="V70" s="44"/>
    </row>
    <row r="71" spans="1:22" s="45" customFormat="1" ht="17.25" customHeight="1" x14ac:dyDescent="0.2">
      <c r="A71" s="42">
        <v>32</v>
      </c>
      <c r="B71" s="42"/>
      <c r="C71" s="46">
        <v>5281549</v>
      </c>
      <c r="D71" s="43" t="s">
        <v>69</v>
      </c>
      <c r="E71" s="20">
        <v>144</v>
      </c>
      <c r="F71" s="21" t="s">
        <v>44</v>
      </c>
      <c r="G71" s="22">
        <v>1030000</v>
      </c>
      <c r="H71" s="22">
        <v>1030000</v>
      </c>
      <c r="I71" s="22">
        <v>1030000</v>
      </c>
      <c r="J71" s="22">
        <v>1030000</v>
      </c>
      <c r="K71" s="22">
        <v>1030000</v>
      </c>
      <c r="L71" s="22">
        <v>1030000</v>
      </c>
      <c r="M71" s="22">
        <v>1030000</v>
      </c>
      <c r="N71" s="22">
        <v>1030000</v>
      </c>
      <c r="O71" s="22">
        <v>1030000</v>
      </c>
      <c r="P71" s="22">
        <v>1030000</v>
      </c>
      <c r="Q71" s="22">
        <v>1030000</v>
      </c>
      <c r="R71" s="22">
        <v>1030000</v>
      </c>
      <c r="S71" s="40">
        <f t="shared" si="38"/>
        <v>12360000</v>
      </c>
      <c r="T71" s="55">
        <f t="shared" si="39"/>
        <v>1030000</v>
      </c>
      <c r="U71" s="60">
        <f t="shared" si="40"/>
        <v>13390000</v>
      </c>
      <c r="V71" s="44"/>
    </row>
    <row r="72" spans="1:22" s="45" customFormat="1" ht="17.25" customHeight="1" x14ac:dyDescent="0.2">
      <c r="A72" s="42">
        <v>33</v>
      </c>
      <c r="B72" s="42"/>
      <c r="C72" s="46">
        <v>2540340</v>
      </c>
      <c r="D72" s="43" t="s">
        <v>70</v>
      </c>
      <c r="E72" s="20">
        <v>144</v>
      </c>
      <c r="F72" s="21" t="s">
        <v>44</v>
      </c>
      <c r="G72" s="22">
        <v>1235000</v>
      </c>
      <c r="H72" s="22">
        <v>1235000</v>
      </c>
      <c r="I72" s="22">
        <v>1235000</v>
      </c>
      <c r="J72" s="22">
        <v>1235000</v>
      </c>
      <c r="K72" s="22">
        <v>1235000</v>
      </c>
      <c r="L72" s="22">
        <v>1235000</v>
      </c>
      <c r="M72" s="22">
        <v>1235000</v>
      </c>
      <c r="N72" s="22">
        <v>1235000</v>
      </c>
      <c r="O72" s="22">
        <v>1235000</v>
      </c>
      <c r="P72" s="22">
        <v>1235000</v>
      </c>
      <c r="Q72" s="22">
        <v>1235000</v>
      </c>
      <c r="R72" s="22">
        <v>1235000</v>
      </c>
      <c r="S72" s="40">
        <f t="shared" si="38"/>
        <v>14820000</v>
      </c>
      <c r="T72" s="55">
        <f t="shared" si="39"/>
        <v>1235000</v>
      </c>
      <c r="U72" s="60">
        <f t="shared" si="40"/>
        <v>16055000</v>
      </c>
      <c r="V72" s="44"/>
    </row>
    <row r="73" spans="1:22" s="45" customFormat="1" ht="17.25" customHeight="1" x14ac:dyDescent="0.2">
      <c r="A73" s="42">
        <v>34</v>
      </c>
      <c r="B73" s="42"/>
      <c r="C73" s="46">
        <v>4771219</v>
      </c>
      <c r="D73" s="43" t="s">
        <v>71</v>
      </c>
      <c r="E73" s="20">
        <v>144</v>
      </c>
      <c r="F73" s="21" t="s">
        <v>44</v>
      </c>
      <c r="G73" s="22">
        <v>1300000</v>
      </c>
      <c r="H73" s="22">
        <v>1300000</v>
      </c>
      <c r="I73" s="22">
        <v>1300000</v>
      </c>
      <c r="J73" s="22">
        <v>1300000</v>
      </c>
      <c r="K73" s="22">
        <v>1300000</v>
      </c>
      <c r="L73" s="22">
        <v>1300000</v>
      </c>
      <c r="M73" s="22">
        <v>1300000</v>
      </c>
      <c r="N73" s="22">
        <v>1300000</v>
      </c>
      <c r="O73" s="22">
        <v>1300000</v>
      </c>
      <c r="P73" s="22">
        <v>1300000</v>
      </c>
      <c r="Q73" s="22">
        <v>1300000</v>
      </c>
      <c r="R73" s="22">
        <v>1300000</v>
      </c>
      <c r="S73" s="40">
        <f t="shared" si="38"/>
        <v>15600000</v>
      </c>
      <c r="T73" s="55">
        <f t="shared" si="39"/>
        <v>1300000</v>
      </c>
      <c r="U73" s="60">
        <f t="shared" si="40"/>
        <v>16900000</v>
      </c>
      <c r="V73" s="44"/>
    </row>
    <row r="74" spans="1:22" s="45" customFormat="1" ht="17.25" customHeight="1" x14ac:dyDescent="0.2">
      <c r="A74" s="61">
        <v>35</v>
      </c>
      <c r="B74" s="61"/>
      <c r="C74" s="65">
        <v>5080587</v>
      </c>
      <c r="D74" s="63" t="s">
        <v>72</v>
      </c>
      <c r="E74" s="20">
        <v>144</v>
      </c>
      <c r="F74" s="21" t="s">
        <v>44</v>
      </c>
      <c r="G74" s="22">
        <v>2600000</v>
      </c>
      <c r="H74" s="22">
        <v>2600000</v>
      </c>
      <c r="I74" s="22">
        <v>2600000</v>
      </c>
      <c r="J74" s="22">
        <v>2600000</v>
      </c>
      <c r="K74" s="22">
        <v>2600000</v>
      </c>
      <c r="L74" s="22">
        <v>2600000</v>
      </c>
      <c r="M74" s="22">
        <v>2600000</v>
      </c>
      <c r="N74" s="22">
        <v>2600000</v>
      </c>
      <c r="O74" s="22">
        <v>2600000</v>
      </c>
      <c r="P74" s="22">
        <v>2600000</v>
      </c>
      <c r="Q74" s="22">
        <v>2600000</v>
      </c>
      <c r="R74" s="22">
        <v>2600000</v>
      </c>
      <c r="S74" s="40">
        <f t="shared" si="38"/>
        <v>31200000</v>
      </c>
      <c r="T74" s="55">
        <f t="shared" si="39"/>
        <v>2600000</v>
      </c>
      <c r="U74" s="60">
        <f t="shared" si="40"/>
        <v>33800000</v>
      </c>
      <c r="V74" s="44"/>
    </row>
    <row r="75" spans="1:22" s="45" customFormat="1" ht="17.25" customHeight="1" x14ac:dyDescent="0.2">
      <c r="A75" s="62"/>
      <c r="B75" s="62"/>
      <c r="C75" s="66"/>
      <c r="D75" s="64"/>
      <c r="E75" s="20">
        <v>133</v>
      </c>
      <c r="F75" s="21" t="s">
        <v>24</v>
      </c>
      <c r="G75" s="22">
        <v>1000000</v>
      </c>
      <c r="H75" s="22">
        <v>1000000</v>
      </c>
      <c r="I75" s="22">
        <v>1000000</v>
      </c>
      <c r="J75" s="22">
        <v>1000000</v>
      </c>
      <c r="K75" s="22">
        <v>1000000</v>
      </c>
      <c r="L75" s="22">
        <v>1000000</v>
      </c>
      <c r="M75" s="22">
        <v>1000000</v>
      </c>
      <c r="N75" s="22">
        <v>1000000</v>
      </c>
      <c r="O75" s="22">
        <v>1000000</v>
      </c>
      <c r="P75" s="22">
        <v>1000000</v>
      </c>
      <c r="Q75" s="22">
        <v>1000000</v>
      </c>
      <c r="R75" s="22">
        <v>1000000</v>
      </c>
      <c r="S75" s="40">
        <f t="shared" si="38"/>
        <v>12000000</v>
      </c>
      <c r="T75" s="55">
        <f t="shared" si="39"/>
        <v>1000000</v>
      </c>
      <c r="U75" s="60">
        <f t="shared" si="40"/>
        <v>13000000</v>
      </c>
      <c r="V75" s="44"/>
    </row>
    <row r="76" spans="1:22" s="45" customFormat="1" ht="17.25" customHeight="1" x14ac:dyDescent="0.2">
      <c r="A76" s="61">
        <v>36</v>
      </c>
      <c r="B76" s="61"/>
      <c r="C76" s="65">
        <v>3554375</v>
      </c>
      <c r="D76" s="67" t="s">
        <v>73</v>
      </c>
      <c r="E76" s="20">
        <v>144</v>
      </c>
      <c r="F76" s="21" t="s">
        <v>44</v>
      </c>
      <c r="G76" s="22">
        <v>2800000</v>
      </c>
      <c r="H76" s="22">
        <v>2800000</v>
      </c>
      <c r="I76" s="22">
        <v>2800000</v>
      </c>
      <c r="J76" s="22">
        <v>2800000</v>
      </c>
      <c r="K76" s="22">
        <v>2800000</v>
      </c>
      <c r="L76" s="22">
        <v>2800000</v>
      </c>
      <c r="M76" s="22">
        <v>2800000</v>
      </c>
      <c r="N76" s="22">
        <v>2800000</v>
      </c>
      <c r="O76" s="22">
        <v>2800000</v>
      </c>
      <c r="P76" s="22">
        <v>2800000</v>
      </c>
      <c r="Q76" s="22">
        <v>2800000</v>
      </c>
      <c r="R76" s="22">
        <v>2800000</v>
      </c>
      <c r="S76" s="40">
        <f t="shared" ref="S76:S77" si="41">SUM(G76:R76)</f>
        <v>33600000</v>
      </c>
      <c r="T76" s="55">
        <f t="shared" si="39"/>
        <v>2800000</v>
      </c>
      <c r="U76" s="60">
        <f t="shared" ref="U76:U77" si="42">S76+T76</f>
        <v>36400000</v>
      </c>
      <c r="V76" s="44"/>
    </row>
    <row r="77" spans="1:22" s="45" customFormat="1" ht="17.25" customHeight="1" x14ac:dyDescent="0.2">
      <c r="A77" s="62"/>
      <c r="B77" s="62"/>
      <c r="C77" s="66"/>
      <c r="D77" s="68"/>
      <c r="E77" s="20">
        <v>133</v>
      </c>
      <c r="F77" s="21" t="s">
        <v>24</v>
      </c>
      <c r="G77" s="22">
        <v>1000000</v>
      </c>
      <c r="H77" s="22">
        <v>1000000</v>
      </c>
      <c r="I77" s="22">
        <v>1000000</v>
      </c>
      <c r="J77" s="22">
        <v>1000000</v>
      </c>
      <c r="K77" s="22">
        <v>1000000</v>
      </c>
      <c r="L77" s="22">
        <v>1000000</v>
      </c>
      <c r="M77" s="22">
        <v>1000000</v>
      </c>
      <c r="N77" s="22">
        <v>1000000</v>
      </c>
      <c r="O77" s="22">
        <v>1000000</v>
      </c>
      <c r="P77" s="22">
        <v>1000000</v>
      </c>
      <c r="Q77" s="22">
        <v>1000000</v>
      </c>
      <c r="R77" s="22">
        <v>1000000</v>
      </c>
      <c r="S77" s="40">
        <f t="shared" si="41"/>
        <v>12000000</v>
      </c>
      <c r="T77" s="55">
        <f t="shared" si="39"/>
        <v>1000000</v>
      </c>
      <c r="U77" s="60">
        <f t="shared" si="42"/>
        <v>13000000</v>
      </c>
      <c r="V77" s="44"/>
    </row>
    <row r="78" spans="1:22" s="45" customFormat="1" ht="17.25" customHeight="1" x14ac:dyDescent="0.2">
      <c r="A78" s="42">
        <v>37</v>
      </c>
      <c r="B78" s="42"/>
      <c r="C78" s="46">
        <v>4560427</v>
      </c>
      <c r="D78" s="43" t="s">
        <v>74</v>
      </c>
      <c r="E78" s="20">
        <v>144</v>
      </c>
      <c r="F78" s="21" t="s">
        <v>44</v>
      </c>
      <c r="G78" s="22">
        <v>2600000</v>
      </c>
      <c r="H78" s="22">
        <v>2600000</v>
      </c>
      <c r="I78" s="22">
        <v>2600000</v>
      </c>
      <c r="J78" s="22">
        <v>2600000</v>
      </c>
      <c r="K78" s="22">
        <v>2600000</v>
      </c>
      <c r="L78" s="22">
        <v>2600000</v>
      </c>
      <c r="M78" s="22">
        <v>2600000</v>
      </c>
      <c r="N78" s="22">
        <v>2600000</v>
      </c>
      <c r="O78" s="22">
        <v>2600000</v>
      </c>
      <c r="P78" s="22">
        <v>2600000</v>
      </c>
      <c r="Q78" s="22">
        <v>2600000</v>
      </c>
      <c r="R78" s="22">
        <v>2600000</v>
      </c>
      <c r="S78" s="40">
        <f t="shared" si="38"/>
        <v>31200000</v>
      </c>
      <c r="T78" s="55">
        <f t="shared" si="39"/>
        <v>2600000</v>
      </c>
      <c r="U78" s="60">
        <f t="shared" si="40"/>
        <v>33800000</v>
      </c>
      <c r="V78" s="44"/>
    </row>
    <row r="79" spans="1:22" s="45" customFormat="1" ht="17.25" customHeight="1" x14ac:dyDescent="0.2">
      <c r="A79" s="42">
        <v>38</v>
      </c>
      <c r="B79" s="42"/>
      <c r="C79" s="46">
        <v>721941</v>
      </c>
      <c r="D79" s="43" t="s">
        <v>75</v>
      </c>
      <c r="E79" s="20">
        <v>144</v>
      </c>
      <c r="F79" s="21" t="s">
        <v>44</v>
      </c>
      <c r="G79" s="22">
        <v>1000000</v>
      </c>
      <c r="H79" s="22">
        <v>1000000</v>
      </c>
      <c r="I79" s="22">
        <v>1000000</v>
      </c>
      <c r="J79" s="22">
        <v>1000000</v>
      </c>
      <c r="K79" s="22">
        <v>1000000</v>
      </c>
      <c r="L79" s="22">
        <v>1000000</v>
      </c>
      <c r="M79" s="22">
        <v>1000000</v>
      </c>
      <c r="N79" s="22">
        <v>1000000</v>
      </c>
      <c r="O79" s="22">
        <v>1000000</v>
      </c>
      <c r="P79" s="22">
        <v>1000000</v>
      </c>
      <c r="Q79" s="22">
        <v>1000000</v>
      </c>
      <c r="R79" s="22">
        <v>1000000</v>
      </c>
      <c r="S79" s="40">
        <f t="shared" si="38"/>
        <v>12000000</v>
      </c>
      <c r="T79" s="55">
        <f t="shared" si="39"/>
        <v>1000000</v>
      </c>
      <c r="U79" s="60">
        <f t="shared" si="40"/>
        <v>13000000</v>
      </c>
      <c r="V79" s="44"/>
    </row>
    <row r="80" spans="1:22" s="45" customFormat="1" ht="17.25" customHeight="1" x14ac:dyDescent="0.2">
      <c r="A80" s="42">
        <v>39</v>
      </c>
      <c r="B80" s="42"/>
      <c r="C80" s="46">
        <v>4735213</v>
      </c>
      <c r="D80" s="43" t="s">
        <v>76</v>
      </c>
      <c r="E80" s="20">
        <v>144</v>
      </c>
      <c r="F80" s="21" t="s">
        <v>44</v>
      </c>
      <c r="G80" s="22">
        <v>1030000</v>
      </c>
      <c r="H80" s="22">
        <v>1030000</v>
      </c>
      <c r="I80" s="22">
        <v>1030000</v>
      </c>
      <c r="J80" s="22">
        <v>1030000</v>
      </c>
      <c r="K80" s="22">
        <v>1030000</v>
      </c>
      <c r="L80" s="22">
        <v>1030000</v>
      </c>
      <c r="M80" s="22">
        <v>1030000</v>
      </c>
      <c r="N80" s="22">
        <v>1030000</v>
      </c>
      <c r="O80" s="22">
        <v>1030000</v>
      </c>
      <c r="P80" s="22">
        <v>1030000</v>
      </c>
      <c r="Q80" s="22">
        <v>1030000</v>
      </c>
      <c r="R80" s="22">
        <v>1030000</v>
      </c>
      <c r="S80" s="40">
        <f t="shared" si="38"/>
        <v>12360000</v>
      </c>
      <c r="T80" s="55">
        <f t="shared" si="39"/>
        <v>1030000</v>
      </c>
      <c r="U80" s="60">
        <f t="shared" si="40"/>
        <v>13390000</v>
      </c>
      <c r="V80" s="44"/>
    </row>
    <row r="81" spans="1:108" s="45" customFormat="1" ht="17.25" customHeight="1" x14ac:dyDescent="0.2">
      <c r="A81" s="42">
        <v>40</v>
      </c>
      <c r="B81" s="42"/>
      <c r="C81" s="46">
        <v>6542658</v>
      </c>
      <c r="D81" s="43" t="s">
        <v>77</v>
      </c>
      <c r="E81" s="20">
        <v>144</v>
      </c>
      <c r="F81" s="21" t="s">
        <v>44</v>
      </c>
      <c r="G81" s="22">
        <v>1030000</v>
      </c>
      <c r="H81" s="22">
        <v>1030000</v>
      </c>
      <c r="I81" s="22">
        <v>1030000</v>
      </c>
      <c r="J81" s="22">
        <v>1030000</v>
      </c>
      <c r="K81" s="22">
        <v>1030000</v>
      </c>
      <c r="L81" s="22">
        <v>1030000</v>
      </c>
      <c r="M81" s="22">
        <v>1030000</v>
      </c>
      <c r="N81" s="22">
        <v>1030000</v>
      </c>
      <c r="O81" s="22">
        <v>1030000</v>
      </c>
      <c r="P81" s="22">
        <v>1030000</v>
      </c>
      <c r="Q81" s="22">
        <v>1030000</v>
      </c>
      <c r="R81" s="22">
        <v>1030000</v>
      </c>
      <c r="S81" s="40">
        <f t="shared" si="38"/>
        <v>12360000</v>
      </c>
      <c r="T81" s="55">
        <f t="shared" si="39"/>
        <v>1030000</v>
      </c>
      <c r="U81" s="60">
        <f t="shared" si="40"/>
        <v>13390000</v>
      </c>
      <c r="V81" s="44"/>
    </row>
    <row r="82" spans="1:108" s="45" customFormat="1" ht="17.25" customHeight="1" x14ac:dyDescent="0.2">
      <c r="A82" s="42">
        <v>41</v>
      </c>
      <c r="B82" s="42"/>
      <c r="C82" s="46">
        <v>3554382</v>
      </c>
      <c r="D82" s="43" t="s">
        <v>78</v>
      </c>
      <c r="E82" s="20">
        <v>144</v>
      </c>
      <c r="F82" s="21" t="s">
        <v>44</v>
      </c>
      <c r="G82" s="22">
        <v>1100000</v>
      </c>
      <c r="H82" s="22">
        <v>1100000</v>
      </c>
      <c r="I82" s="22">
        <v>1100000</v>
      </c>
      <c r="J82" s="22">
        <v>1100000</v>
      </c>
      <c r="K82" s="22">
        <v>1100000</v>
      </c>
      <c r="L82" s="22">
        <v>1100000</v>
      </c>
      <c r="M82" s="22">
        <v>1100000</v>
      </c>
      <c r="N82" s="22">
        <v>1100000</v>
      </c>
      <c r="O82" s="22">
        <v>1100000</v>
      </c>
      <c r="P82" s="22">
        <v>1100000</v>
      </c>
      <c r="Q82" s="22">
        <v>1100000</v>
      </c>
      <c r="R82" s="22">
        <v>1100000</v>
      </c>
      <c r="S82" s="40">
        <f t="shared" si="38"/>
        <v>13200000</v>
      </c>
      <c r="T82" s="55">
        <f t="shared" si="39"/>
        <v>1100000</v>
      </c>
      <c r="U82" s="60">
        <f t="shared" si="40"/>
        <v>14300000</v>
      </c>
      <c r="V82" s="44"/>
    </row>
    <row r="83" spans="1:108" s="45" customFormat="1" ht="17.25" customHeight="1" x14ac:dyDescent="0.2">
      <c r="A83" s="42">
        <v>42</v>
      </c>
      <c r="B83" s="42"/>
      <c r="C83" s="46">
        <v>3201258</v>
      </c>
      <c r="D83" s="43" t="s">
        <v>62</v>
      </c>
      <c r="E83" s="20">
        <v>144</v>
      </c>
      <c r="F83" s="21" t="s">
        <v>44</v>
      </c>
      <c r="G83" s="22">
        <v>3000000</v>
      </c>
      <c r="H83" s="22">
        <v>3000000</v>
      </c>
      <c r="I83" s="22">
        <v>3000000</v>
      </c>
      <c r="J83" s="22">
        <v>3000000</v>
      </c>
      <c r="K83" s="22">
        <v>3000000</v>
      </c>
      <c r="L83" s="22">
        <v>3000000</v>
      </c>
      <c r="M83" s="22">
        <v>3000000</v>
      </c>
      <c r="N83" s="22">
        <v>3000000</v>
      </c>
      <c r="O83" s="22">
        <v>3000000</v>
      </c>
      <c r="P83" s="22">
        <v>3000000</v>
      </c>
      <c r="Q83" s="22">
        <v>3000000</v>
      </c>
      <c r="R83" s="22">
        <v>3000000</v>
      </c>
      <c r="S83" s="40">
        <f>SUM(G83:R83)</f>
        <v>36000000</v>
      </c>
      <c r="T83" s="55">
        <f>S83/12</f>
        <v>3000000</v>
      </c>
      <c r="U83" s="60">
        <f>S83+T83</f>
        <v>39000000</v>
      </c>
      <c r="V83" s="44"/>
    </row>
    <row r="84" spans="1:108" s="45" customFormat="1" ht="17.25" customHeight="1" x14ac:dyDescent="0.2">
      <c r="A84" s="42">
        <v>43</v>
      </c>
      <c r="B84" s="42"/>
      <c r="C84" s="46">
        <v>1050978</v>
      </c>
      <c r="D84" s="43" t="s">
        <v>58</v>
      </c>
      <c r="E84" s="20">
        <v>145</v>
      </c>
      <c r="F84" s="21" t="s">
        <v>60</v>
      </c>
      <c r="G84" s="22">
        <v>2420000</v>
      </c>
      <c r="H84" s="22">
        <v>2420000</v>
      </c>
      <c r="I84" s="22">
        <v>2420000</v>
      </c>
      <c r="J84" s="22">
        <v>2420000</v>
      </c>
      <c r="K84" s="22">
        <v>2420000</v>
      </c>
      <c r="L84" s="22">
        <v>2420000</v>
      </c>
      <c r="M84" s="22">
        <v>2420000</v>
      </c>
      <c r="N84" s="22">
        <v>2420000</v>
      </c>
      <c r="O84" s="22">
        <v>2420000</v>
      </c>
      <c r="P84" s="22">
        <v>2420000</v>
      </c>
      <c r="Q84" s="22">
        <v>2420000</v>
      </c>
      <c r="R84" s="22">
        <v>2420000</v>
      </c>
      <c r="S84" s="40">
        <f>SUM(G84:R84)</f>
        <v>29040000</v>
      </c>
      <c r="T84" s="55">
        <f>S84/12</f>
        <v>2420000</v>
      </c>
      <c r="U84" s="60">
        <f>S84+T84</f>
        <v>31460000</v>
      </c>
      <c r="V84" s="44"/>
    </row>
    <row r="85" spans="1:108" s="45" customFormat="1" ht="17.25" customHeight="1" x14ac:dyDescent="0.2">
      <c r="A85" s="42">
        <v>44</v>
      </c>
      <c r="B85" s="42"/>
      <c r="C85" s="46">
        <v>744526</v>
      </c>
      <c r="D85" s="43" t="s">
        <v>59</v>
      </c>
      <c r="E85" s="20">
        <v>144</v>
      </c>
      <c r="F85" s="21" t="s">
        <v>60</v>
      </c>
      <c r="G85" s="22">
        <v>3300000</v>
      </c>
      <c r="H85" s="22">
        <v>3300000</v>
      </c>
      <c r="I85" s="22">
        <v>3300000</v>
      </c>
      <c r="J85" s="22">
        <v>3300000</v>
      </c>
      <c r="K85" s="22">
        <v>3300000</v>
      </c>
      <c r="L85" s="22">
        <v>3300000</v>
      </c>
      <c r="M85" s="22">
        <v>3300000</v>
      </c>
      <c r="N85" s="22">
        <v>3300000</v>
      </c>
      <c r="O85" s="22">
        <v>3300000</v>
      </c>
      <c r="P85" s="22">
        <v>3300000</v>
      </c>
      <c r="Q85" s="22">
        <v>3300000</v>
      </c>
      <c r="R85" s="22">
        <v>3300000</v>
      </c>
      <c r="S85" s="40">
        <f>SUM(G85:R85)</f>
        <v>39600000</v>
      </c>
      <c r="T85" s="55">
        <f>S85/12</f>
        <v>3300000</v>
      </c>
      <c r="U85" s="60">
        <f>S85+T85</f>
        <v>42900000</v>
      </c>
      <c r="V85" s="44"/>
    </row>
    <row r="86" spans="1:108" s="45" customFormat="1" ht="17.25" customHeight="1" x14ac:dyDescent="0.2">
      <c r="A86" s="42">
        <v>45</v>
      </c>
      <c r="B86" s="42"/>
      <c r="C86" s="46">
        <v>4561164</v>
      </c>
      <c r="D86" s="43" t="s">
        <v>61</v>
      </c>
      <c r="E86" s="20">
        <v>144</v>
      </c>
      <c r="F86" s="21" t="s">
        <v>60</v>
      </c>
      <c r="G86" s="22">
        <v>2200000</v>
      </c>
      <c r="H86" s="22">
        <v>2200000</v>
      </c>
      <c r="I86" s="22">
        <v>2200000</v>
      </c>
      <c r="J86" s="22">
        <v>2200000</v>
      </c>
      <c r="K86" s="22">
        <v>2200000</v>
      </c>
      <c r="L86" s="22">
        <v>2200000</v>
      </c>
      <c r="M86" s="22">
        <v>2200000</v>
      </c>
      <c r="N86" s="22">
        <v>2200000</v>
      </c>
      <c r="O86" s="22">
        <v>2200000</v>
      </c>
      <c r="P86" s="22">
        <v>2200000</v>
      </c>
      <c r="Q86" s="22">
        <v>2200000</v>
      </c>
      <c r="R86" s="22">
        <v>2200000</v>
      </c>
      <c r="S86" s="40">
        <f>SUM(G86:R86)</f>
        <v>26400000</v>
      </c>
      <c r="T86" s="55">
        <f>S86/12</f>
        <v>2200000</v>
      </c>
      <c r="U86" s="60">
        <f>S86+T86</f>
        <v>28600000</v>
      </c>
      <c r="V86" s="44"/>
    </row>
    <row r="87" spans="1:108" s="76" customFormat="1" ht="28.5" customHeight="1" x14ac:dyDescent="0.45">
      <c r="A87" s="69" t="s">
        <v>79</v>
      </c>
      <c r="B87" s="70"/>
      <c r="C87" s="70"/>
      <c r="D87" s="70"/>
      <c r="E87" s="70"/>
      <c r="F87" s="71"/>
      <c r="G87" s="72">
        <f>SUM(G5:G86)</f>
        <v>80219500</v>
      </c>
      <c r="H87" s="72">
        <f t="shared" ref="H87:U87" si="43">SUM(H5:H86)</f>
        <v>80219500</v>
      </c>
      <c r="I87" s="72">
        <f t="shared" si="43"/>
        <v>80219500</v>
      </c>
      <c r="J87" s="72">
        <f t="shared" si="43"/>
        <v>80219500</v>
      </c>
      <c r="K87" s="72">
        <f t="shared" si="43"/>
        <v>80219500</v>
      </c>
      <c r="L87" s="72">
        <f t="shared" si="43"/>
        <v>80219500</v>
      </c>
      <c r="M87" s="72">
        <f t="shared" si="43"/>
        <v>80219500</v>
      </c>
      <c r="N87" s="72">
        <f t="shared" si="43"/>
        <v>80219500</v>
      </c>
      <c r="O87" s="72">
        <f t="shared" si="43"/>
        <v>80219500</v>
      </c>
      <c r="P87" s="72">
        <f t="shared" si="43"/>
        <v>80219500</v>
      </c>
      <c r="Q87" s="72">
        <f t="shared" si="43"/>
        <v>80219500</v>
      </c>
      <c r="R87" s="72">
        <f t="shared" si="43"/>
        <v>80219500</v>
      </c>
      <c r="S87" s="72">
        <f t="shared" si="43"/>
        <v>962634000</v>
      </c>
      <c r="T87" s="72">
        <f t="shared" si="43"/>
        <v>68719500</v>
      </c>
      <c r="U87" s="72">
        <f t="shared" si="43"/>
        <v>1031353500</v>
      </c>
      <c r="V87" s="73"/>
      <c r="W87" s="74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</row>
    <row r="88" spans="1:108" s="13" customFormat="1" ht="17.25" customHeight="1" x14ac:dyDescent="0.25">
      <c r="A88" s="6"/>
      <c r="B88" s="6"/>
      <c r="C88" s="7"/>
      <c r="D88" s="6"/>
      <c r="E88" s="6"/>
      <c r="F88" s="8"/>
      <c r="G88" s="9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1"/>
      <c r="T88" s="11"/>
      <c r="U88" s="11"/>
      <c r="V88" s="12"/>
    </row>
    <row r="89" spans="1:108" s="13" customFormat="1" ht="17.25" customHeight="1" x14ac:dyDescent="0.25">
      <c r="A89" s="6"/>
      <c r="B89" s="6"/>
      <c r="C89" s="7"/>
      <c r="D89" s="6"/>
      <c r="E89" s="6"/>
      <c r="F89" s="8"/>
      <c r="G89" s="9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1"/>
      <c r="T89" s="11"/>
      <c r="U89" s="11"/>
      <c r="V89" s="12"/>
    </row>
  </sheetData>
  <mergeCells count="82">
    <mergeCell ref="A76:A77"/>
    <mergeCell ref="B76:B77"/>
    <mergeCell ref="C76:C77"/>
    <mergeCell ref="D76:D77"/>
    <mergeCell ref="A87:F87"/>
    <mergeCell ref="A49:A51"/>
    <mergeCell ref="B49:B51"/>
    <mergeCell ref="C49:C51"/>
    <mergeCell ref="D49:D51"/>
    <mergeCell ref="U49:U51"/>
    <mergeCell ref="A74:A75"/>
    <mergeCell ref="B74:B75"/>
    <mergeCell ref="C74:C75"/>
    <mergeCell ref="D74:D75"/>
    <mergeCell ref="A43:A45"/>
    <mergeCell ref="B43:B45"/>
    <mergeCell ref="C43:C45"/>
    <mergeCell ref="D43:D45"/>
    <mergeCell ref="U43:U45"/>
    <mergeCell ref="A46:A48"/>
    <mergeCell ref="B46:B48"/>
    <mergeCell ref="C46:C48"/>
    <mergeCell ref="D46:D48"/>
    <mergeCell ref="U46:U48"/>
    <mergeCell ref="A37:A39"/>
    <mergeCell ref="B37:B39"/>
    <mergeCell ref="C37:C39"/>
    <mergeCell ref="D37:D39"/>
    <mergeCell ref="U37:U39"/>
    <mergeCell ref="A40:A42"/>
    <mergeCell ref="B40:B42"/>
    <mergeCell ref="C40:C42"/>
    <mergeCell ref="D40:D42"/>
    <mergeCell ref="U40:U42"/>
    <mergeCell ref="A31:A33"/>
    <mergeCell ref="B31:B33"/>
    <mergeCell ref="C31:C33"/>
    <mergeCell ref="D31:D33"/>
    <mergeCell ref="U31:U33"/>
    <mergeCell ref="A34:A36"/>
    <mergeCell ref="B34:B36"/>
    <mergeCell ref="C34:C36"/>
    <mergeCell ref="D34:D36"/>
    <mergeCell ref="U34:U36"/>
    <mergeCell ref="A25:A27"/>
    <mergeCell ref="B25:B27"/>
    <mergeCell ref="C25:C27"/>
    <mergeCell ref="D25:D27"/>
    <mergeCell ref="U25:U27"/>
    <mergeCell ref="A28:A30"/>
    <mergeCell ref="B28:B30"/>
    <mergeCell ref="C28:C30"/>
    <mergeCell ref="D28:D30"/>
    <mergeCell ref="U28:U30"/>
    <mergeCell ref="A17:A20"/>
    <mergeCell ref="B17:B20"/>
    <mergeCell ref="C17:C20"/>
    <mergeCell ref="D17:D20"/>
    <mergeCell ref="U17:U20"/>
    <mergeCell ref="A21:A24"/>
    <mergeCell ref="B21:B24"/>
    <mergeCell ref="C21:C24"/>
    <mergeCell ref="D21:D24"/>
    <mergeCell ref="U21:U24"/>
    <mergeCell ref="A9:A12"/>
    <mergeCell ref="B9:B12"/>
    <mergeCell ref="C9:C12"/>
    <mergeCell ref="D9:D12"/>
    <mergeCell ref="U9:U12"/>
    <mergeCell ref="A13:A16"/>
    <mergeCell ref="B13:B16"/>
    <mergeCell ref="C13:C16"/>
    <mergeCell ref="D13:D16"/>
    <mergeCell ref="U13:U16"/>
    <mergeCell ref="A1:S1"/>
    <mergeCell ref="A2:U2"/>
    <mergeCell ref="A3:U3"/>
    <mergeCell ref="A5:A8"/>
    <mergeCell ref="B5:B8"/>
    <mergeCell ref="C5:C8"/>
    <mergeCell ref="D5:D8"/>
    <mergeCell ref="U5:U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SICCA2022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Gladys</cp:lastModifiedBy>
  <dcterms:created xsi:type="dcterms:W3CDTF">2023-01-05T12:06:29Z</dcterms:created>
  <dcterms:modified xsi:type="dcterms:W3CDTF">2023-01-31T19:46:42Z</dcterms:modified>
</cp:coreProperties>
</file>